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8055"/>
  </bookViews>
  <sheets>
    <sheet name="отчет 2020" sheetId="2" r:id="rId1"/>
  </sheets>
  <definedNames>
    <definedName name="_xlnm.Print_Titles" localSheetId="0">'отчет 2020'!$11:$12</definedName>
    <definedName name="_xlnm.Print_Area" localSheetId="0">'отчет 2020'!$A$2:$H$210</definedName>
  </definedNames>
  <calcPr calcId="145621" concurrentCalc="0"/>
</workbook>
</file>

<file path=xl/calcChain.xml><?xml version="1.0" encoding="utf-8"?>
<calcChain xmlns="http://schemas.openxmlformats.org/spreadsheetml/2006/main">
  <c r="I24" i="2" l="1"/>
  <c r="I25" i="2"/>
  <c r="I26" i="2"/>
  <c r="I27" i="2"/>
  <c r="I28" i="2"/>
  <c r="I29" i="2"/>
  <c r="I30" i="2"/>
  <c r="I31" i="2"/>
  <c r="I205" i="2"/>
  <c r="I206" i="2"/>
  <c r="I207" i="2"/>
  <c r="I208" i="2"/>
  <c r="I209" i="2"/>
  <c r="H210" i="2"/>
  <c r="G210" i="2"/>
  <c r="I210" i="2"/>
  <c r="I200" i="2"/>
  <c r="I201" i="2"/>
  <c r="I202" i="2"/>
  <c r="I203" i="2"/>
  <c r="I204" i="2"/>
  <c r="I196" i="2"/>
  <c r="I197" i="2"/>
  <c r="I198" i="2"/>
  <c r="I199" i="2"/>
  <c r="I195" i="2"/>
  <c r="I191" i="2"/>
  <c r="I192" i="2"/>
  <c r="I193" i="2"/>
  <c r="I194" i="2"/>
  <c r="I190" i="2"/>
  <c r="I188" i="2"/>
  <c r="I187" i="2"/>
  <c r="I185" i="2"/>
  <c r="I186" i="2"/>
  <c r="I180" i="2"/>
  <c r="I181" i="2"/>
  <c r="I182" i="2"/>
  <c r="I183" i="2"/>
  <c r="I184" i="2"/>
  <c r="I177" i="2"/>
  <c r="I178" i="2"/>
  <c r="I179" i="2"/>
  <c r="I175" i="2"/>
  <c r="I176" i="2"/>
  <c r="I170" i="2"/>
  <c r="I171" i="2"/>
  <c r="I172" i="2"/>
  <c r="I173" i="2"/>
  <c r="I174" i="2"/>
  <c r="I167" i="2"/>
  <c r="I168" i="2"/>
  <c r="I169" i="2"/>
  <c r="I162" i="2"/>
  <c r="I163" i="2"/>
  <c r="I164" i="2"/>
  <c r="I165" i="2"/>
  <c r="I166" i="2"/>
  <c r="I159" i="2"/>
  <c r="I160" i="2"/>
  <c r="I161" i="2"/>
  <c r="I155" i="2"/>
  <c r="I156" i="2"/>
  <c r="I157" i="2"/>
  <c r="I158" i="2"/>
  <c r="I150" i="2"/>
  <c r="I151" i="2"/>
  <c r="I152" i="2"/>
  <c r="I153" i="2"/>
  <c r="I154" i="2"/>
  <c r="I149" i="2"/>
  <c r="I146" i="2"/>
  <c r="I144" i="2"/>
  <c r="I145" i="2"/>
  <c r="I143" i="2"/>
  <c r="I138" i="2"/>
  <c r="I139" i="2"/>
  <c r="I140" i="2"/>
  <c r="I137" i="2"/>
  <c r="I136" i="2"/>
  <c r="I133" i="2"/>
  <c r="I132" i="2"/>
  <c r="I131" i="2"/>
  <c r="I128" i="2"/>
  <c r="I127" i="2"/>
  <c r="I126" i="2"/>
  <c r="I123" i="2"/>
  <c r="I124" i="2"/>
  <c r="I125" i="2"/>
  <c r="I117" i="2"/>
  <c r="I118" i="2"/>
  <c r="I119" i="2"/>
  <c r="I120" i="2"/>
  <c r="I121" i="2"/>
  <c r="I122" i="2"/>
  <c r="I115" i="2"/>
  <c r="I116" i="2"/>
  <c r="I111" i="2"/>
  <c r="I112" i="2"/>
  <c r="I113" i="2"/>
  <c r="I114" i="2"/>
  <c r="I108" i="2"/>
  <c r="I109" i="2"/>
  <c r="I110" i="2"/>
  <c r="I104" i="2"/>
  <c r="I105" i="2"/>
  <c r="I106" i="2"/>
  <c r="I107" i="2"/>
  <c r="I102" i="2"/>
  <c r="I103" i="2"/>
  <c r="I99" i="2"/>
  <c r="I100" i="2"/>
  <c r="I101" i="2"/>
  <c r="I94" i="2"/>
  <c r="I95" i="2"/>
  <c r="I96" i="2"/>
  <c r="I97" i="2"/>
  <c r="I98" i="2"/>
  <c r="I86" i="2"/>
  <c r="I87" i="2"/>
  <c r="I88" i="2"/>
  <c r="I89" i="2"/>
  <c r="I90" i="2"/>
  <c r="I91" i="2"/>
  <c r="I92" i="2"/>
  <c r="I93" i="2"/>
  <c r="I73" i="2"/>
  <c r="I74" i="2"/>
  <c r="I75" i="2"/>
  <c r="I76" i="2"/>
  <c r="I77" i="2"/>
  <c r="I78" i="2"/>
  <c r="I79" i="2"/>
  <c r="I80" i="2"/>
  <c r="I81" i="2"/>
  <c r="I82" i="2"/>
  <c r="I83" i="2"/>
  <c r="I84" i="2"/>
  <c r="I85" i="2"/>
  <c r="I70" i="2"/>
  <c r="I71" i="2"/>
  <c r="I72" i="2"/>
  <c r="I67" i="2"/>
  <c r="I68" i="2"/>
  <c r="I69" i="2"/>
  <c r="I66" i="2"/>
  <c r="I64" i="2"/>
  <c r="I65" i="2"/>
  <c r="I62" i="2"/>
  <c r="I63" i="2"/>
  <c r="I60" i="2"/>
  <c r="I61" i="2"/>
  <c r="I52" i="2"/>
  <c r="I53" i="2"/>
  <c r="I54" i="2"/>
  <c r="I55" i="2"/>
  <c r="I56" i="2"/>
  <c r="I57" i="2"/>
  <c r="I58" i="2"/>
  <c r="I59" i="2"/>
  <c r="I41" i="2"/>
  <c r="I42" i="2"/>
  <c r="I43" i="2"/>
  <c r="I44" i="2"/>
  <c r="I45" i="2"/>
  <c r="I46" i="2"/>
  <c r="I47" i="2"/>
  <c r="I48" i="2"/>
  <c r="I49" i="2"/>
  <c r="I50" i="2"/>
  <c r="I51" i="2"/>
  <c r="I40" i="2"/>
  <c r="I35" i="2"/>
  <c r="I36" i="2"/>
  <c r="I37" i="2"/>
  <c r="I38" i="2"/>
  <c r="I39" i="2"/>
  <c r="I32" i="2"/>
  <c r="I33" i="2"/>
  <c r="I34" i="2"/>
  <c r="I18" i="2"/>
  <c r="I19" i="2"/>
  <c r="I20" i="2"/>
  <c r="I21" i="2"/>
  <c r="I22" i="2"/>
  <c r="I23" i="2"/>
  <c r="I14" i="2"/>
  <c r="I15" i="2"/>
  <c r="I16" i="2"/>
  <c r="I17" i="2"/>
  <c r="I13" i="2"/>
  <c r="F210" i="2"/>
</calcChain>
</file>

<file path=xl/sharedStrings.xml><?xml version="1.0" encoding="utf-8"?>
<sst xmlns="http://schemas.openxmlformats.org/spreadsheetml/2006/main" count="467" uniqueCount="329">
  <si>
    <t>(тыс. рублей)</t>
  </si>
  <si>
    <t>№ строки</t>
  </si>
  <si>
    <t>Наименование главных распорядителей и наименование показателей бюджетной классификации</t>
  </si>
  <si>
    <t>Целевая статья</t>
  </si>
  <si>
    <t>Вид расходов</t>
  </si>
  <si>
    <t>1</t>
  </si>
  <si>
    <t>2</t>
  </si>
  <si>
    <t>3</t>
  </si>
  <si>
    <t>4</t>
  </si>
  <si>
    <t>5</t>
  </si>
  <si>
    <t>Подпрограмма "Обеспечение реализации муниципальной программы и прочие мероприятия"</t>
  </si>
  <si>
    <t>Подпрограмма " Создание условий для эффективного и ответственного управления муниципальными финансами, повышение устойчивости бюджетов муниципальных образований Мотыгинского района"</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</si>
  <si>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t>
  </si>
  <si>
    <t>Предоставление субсидии   на компенсацию расходов возникающих в результате небольшой интенсивности пассажирских потоков, юридическим лицам независимо от организационно-правовой формы, индивидуальным предпринимателям, осуществляющим регулярные пассажирские перевозки по муниципальным маршрутам  в рамках подпрограммы "Развитие воздушного и автомобильного пассажирского транспорта."</t>
  </si>
  <si>
    <t>Оказание финансовой поддержки субъектам малого и среднего предпринимательства</t>
  </si>
  <si>
    <t xml:space="preserve">Субвенции бюджетам муниципальных образований на выполнение государственных полномочий по организации проведения мероприятий по отлову и содержанию безнадзорных животных </t>
  </si>
  <si>
    <t>Подпрограмма «Обеспечение реализации муниципальной программы"</t>
  </si>
  <si>
    <t>0 340000000</t>
  </si>
  <si>
    <t xml:space="preserve">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t>
  </si>
  <si>
    <t>Подпрограмма "Развитие архивного дела в Мотыгинском районе"</t>
  </si>
  <si>
    <t>Обеспечение деятельности архивного фонда в Мотыгинском районе</t>
  </si>
  <si>
    <t>Субвенции бюджетам муниципальных образований на осуществление государственных полномочий в области архивного дела</t>
  </si>
  <si>
    <t>Подпрограмма "Обеспечение условий реализации муниципальной программы и прочие мероприятия"</t>
  </si>
  <si>
    <t>Подпрограмма "Культурное наследие"</t>
  </si>
  <si>
    <t>Подпрограмма "Искусство и народное творчество"</t>
  </si>
  <si>
    <t>Раздел, подраздел</t>
  </si>
  <si>
    <t>0106</t>
  </si>
  <si>
    <t>0113</t>
  </si>
  <si>
    <t>0309</t>
  </si>
  <si>
    <t>0401</t>
  </si>
  <si>
    <t>0405</t>
  </si>
  <si>
    <t>0408</t>
  </si>
  <si>
    <t>0409</t>
  </si>
  <si>
    <t>0412</t>
  </si>
  <si>
    <t>0502</t>
  </si>
  <si>
    <t>0701</t>
  </si>
  <si>
    <t>0702</t>
  </si>
  <si>
    <t>0707</t>
  </si>
  <si>
    <t>0709</t>
  </si>
  <si>
    <t>0801</t>
  </si>
  <si>
    <t>0804</t>
  </si>
  <si>
    <t>1001</t>
  </si>
  <si>
    <t>1003</t>
  </si>
  <si>
    <t>1006</t>
  </si>
  <si>
    <t>1401</t>
  </si>
  <si>
    <t>1403</t>
  </si>
  <si>
    <t>Подпрограмма "Развитие дошкольного образования"</t>
  </si>
  <si>
    <t>Подпрограмма «Развитие  общего образования»</t>
  </si>
  <si>
    <t>Подпрограмма «Развитие дополнительного образования детей»</t>
  </si>
  <si>
    <t xml:space="preserve">Подпрограмма "Повышение устойчивости и перспективное развитие коммунальной инфраструктуры Мотыгинского района" </t>
  </si>
  <si>
    <t>Отдельные мероприятия программы</t>
  </si>
  <si>
    <t>Подпрограмма "Безопасность дорожного движения в Мотыгинском районе "</t>
  </si>
  <si>
    <t>Подпрограмма "Переселение граждан из аварийного жилищного фонда в Мотыгинском районе"</t>
  </si>
  <si>
    <t>Подпрограмма "Обеспечение жильем молодых семей в Мотыгинском районе"</t>
  </si>
  <si>
    <t>Подпрограмма "Территориальное планирование, градостроительное зонирование и документация по планировке территории Мотыгинского района"</t>
  </si>
  <si>
    <t>Подпрограмма " Обеспечение работников органов местного самоуправления, муниципальных предприятий и учреждений Мотыгинского района служебным жильем за счет средств бюджета муниципального образования"</t>
  </si>
  <si>
    <t>Подпрограмма "Обеспечение жилыми помещениями детей-сирот и детей, оставшихся без попечения родителей, лиц из числа детей сирот и детей оставшихся без попечения родителей "</t>
  </si>
  <si>
    <t>Обеспечение социальной выплаты участников подпрограммы</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</si>
  <si>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</si>
  <si>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Итого</t>
  </si>
  <si>
    <t>1004</t>
  </si>
  <si>
    <t>0703</t>
  </si>
  <si>
    <t>0500000000</t>
  </si>
  <si>
    <t>0520000000</t>
  </si>
  <si>
    <t>0520000210</t>
  </si>
  <si>
    <t>0700000000</t>
  </si>
  <si>
    <t>0710000000</t>
  </si>
  <si>
    <t>0730000000</t>
  </si>
  <si>
    <t>0510000000</t>
  </si>
  <si>
    <t>0510076010</t>
  </si>
  <si>
    <t>0510050010</t>
  </si>
  <si>
    <t>0510050030</t>
  </si>
  <si>
    <t>0600000000</t>
  </si>
  <si>
    <t>0610000000</t>
  </si>
  <si>
    <t>0900000000</t>
  </si>
  <si>
    <t>0790000000</t>
  </si>
  <si>
    <t>0790075770</t>
  </si>
  <si>
    <t>0790075700</t>
  </si>
  <si>
    <t>0300000000</t>
  </si>
  <si>
    <t>0340075520</t>
  </si>
  <si>
    <t>0800000000</t>
  </si>
  <si>
    <t>0810000000</t>
  </si>
  <si>
    <t>0200000000</t>
  </si>
  <si>
    <t>0220000000</t>
  </si>
  <si>
    <t>0220000610</t>
  </si>
  <si>
    <t>0220075190</t>
  </si>
  <si>
    <t>0620000000</t>
  </si>
  <si>
    <t>0310000000</t>
  </si>
  <si>
    <t>0310000610</t>
  </si>
  <si>
    <t>0310074080</t>
  </si>
  <si>
    <t>0310075880</t>
  </si>
  <si>
    <t>0310075540</t>
  </si>
  <si>
    <t>0320000000</t>
  </si>
  <si>
    <t>0320000610</t>
  </si>
  <si>
    <t>0320074090</t>
  </si>
  <si>
    <t>0320075640</t>
  </si>
  <si>
    <t>0330000000</t>
  </si>
  <si>
    <t>0330000660</t>
  </si>
  <si>
    <t>0340000610</t>
  </si>
  <si>
    <t>0340075560</t>
  </si>
  <si>
    <t>0320075660</t>
  </si>
  <si>
    <t>0240000000</t>
  </si>
  <si>
    <t>0240000610</t>
  </si>
  <si>
    <t>0400000000</t>
  </si>
  <si>
    <t>0420000000</t>
  </si>
  <si>
    <t>0210000000</t>
  </si>
  <si>
    <t>0210000610</t>
  </si>
  <si>
    <t>0210000630</t>
  </si>
  <si>
    <t>0230000000</t>
  </si>
  <si>
    <t>0230000640</t>
  </si>
  <si>
    <t>0230000650</t>
  </si>
  <si>
    <t>0230000660</t>
  </si>
  <si>
    <t xml:space="preserve">МУНИЦИПАЛЬНАЯ ПРОГРАММА МОТЫГИНСКОГО РАЙОНА "РАЗВИТИЕ КУЛЬТУРЫ И ТУРИЗМА" </t>
  </si>
  <si>
    <t>МУНИЦИПАЛЬНАЯ ПРОГРАММА МОТЫГИНСКОГО РАЙОНА «РАЗВИТИЕ ОБЩЕГО И ДОПОЛНИТЕЛЬНОГО ОБРАЗОВАНИЯ В МОТЫГИНСКОМ РАЙОНЕ »</t>
  </si>
  <si>
    <t>МУНИЦИПАЛЬНАЯ ПРОГРАММА "МОЛОДЕЖЬ МОТЫГИНСКОГО РАЙОНА В ХХ1 ВЕКЕ"</t>
  </si>
  <si>
    <t xml:space="preserve">МУНИЦИПАЛЬНАЯ ПРОГРАММА МОТЫГИНСКОГО РАЙОНА "УПРАВЛЕНИЕ МУНИЦИПАЛЬНЫМИ ФИНАНСАМИ" </t>
  </si>
  <si>
    <t>МУНИЦИПАЛЬНАЯ ПРОГРАММА "СОДЕЙСТВИЕ РАЗВИТИЮ МЕСТНОГО САМОУПРАВЛЕНИЯ"</t>
  </si>
  <si>
    <t>МУНИЦИПАЛЬНАЯ ПРОГРАММА "РЕФОРМИРОВАНИЕ И МОДЕРНИЗАЦИЯ ЖИЛИЩНО-КОММУНАЛЬНОГО ХОЗЯЙСТВА И ПОВЫШЕНИЯ ЭНЕРГЕТИЧЕСКОЙ ЭФФЕКТИВНОСТИ"</t>
  </si>
  <si>
    <t>МУНИЦИПАЛЬНАЯ ПРОГРАММА "ЗАЩИТА НАСЕЛЕНИЯ И ТЕРРИТОРИЙ МОТЫГИНСКОГО РАЙОНА ОТ ЧРЕЗВЫЧАЙНЫХ СИТУАЦИЙ ПРИРОДНОГО И ТЕХНОГЕННОГО ХАРАКТЕРА."</t>
  </si>
  <si>
    <t>МУНИЦИПАЛЬНАЯ ПРОГРАММА "РАЗВИТИЕ ТРАНСПОРТНОЙ СИСТЕМЫ В МОТЫГИНСКОМ РАЙОНЕ".</t>
  </si>
  <si>
    <t>МУНИЦИПАЛЬНАЯ ПРОГРАММА "ОБЕСПЕЧЕНИЕ ДОСТУПНЫМ И КОМФОРТНЫМ ЖИЛЬЕМ ЖИТЕЛЕЙ МОТЫГИНСКОГО РАЙОНА"</t>
  </si>
  <si>
    <t>Подпрограмма "Развитие внутреннего и въездного туризма"</t>
  </si>
  <si>
    <t>0250000000</t>
  </si>
  <si>
    <t>0410000000</t>
  </si>
  <si>
    <t>0430000000</t>
  </si>
  <si>
    <t>0720000000</t>
  </si>
  <si>
    <t>0320076490</t>
  </si>
  <si>
    <t>МУНИЦИПАЛЬНАЯ ПРОГРАММА "РАЗВИТИЕ ФИЗИЧЕСКОЙ КУЛЬТУРЫ И СПОРТА НА ТЕРРИТОРИИ МОТЫГИНСКОГО РАЙОНА"</t>
  </si>
  <si>
    <t>Актуализация документов территориального планирования и градостроительного зонирования муниципальных образований Мотыгинского района</t>
  </si>
  <si>
    <t>1101</t>
  </si>
  <si>
    <t>0690084020</t>
  </si>
  <si>
    <t>Подпрограмма "Обеспечение реализации муниципальной программы"</t>
  </si>
  <si>
    <t>Субсидии юридическим лицам (за исключением государственных и  муниципальных учреждений) и  индивидуальным предпринимателям в целях возмещения недополученных доходов и (или) финансового обеспечения (возмещения) затрат, возникающих в связи с регулированием тарифов на перевозки пассажиров внутренним водным транспортом в местном сообщении</t>
  </si>
  <si>
    <t>10400S5080</t>
  </si>
  <si>
    <t>0410</t>
  </si>
  <si>
    <t>11300S4660</t>
  </si>
  <si>
    <t>Реализация отдельных мер по обеспечению ограничения платы граждан за коммунальные услуги</t>
  </si>
  <si>
    <t>11200L4970</t>
  </si>
  <si>
    <t>0610000850</t>
  </si>
  <si>
    <t>0610017110</t>
  </si>
  <si>
    <t>Организация общественных работ на территории Мотыгинского района, обеспечивающих временную занятость и материальную поддержку безработных граждан</t>
  </si>
  <si>
    <t>Подпрограмма "Устойчивое развитие сельских территорий"</t>
  </si>
  <si>
    <t>Предоставление выпадающих доходов , возникающих в результате поставки населению по регулируемым ценам (тарифам) электрической энергии, вырабатываемой дизельными электростанциями</t>
  </si>
  <si>
    <t>0810000610</t>
  </si>
  <si>
    <t>Финансирование расходов на содержание единых дежурно-диспетчерских служб</t>
  </si>
  <si>
    <t>08100S4130</t>
  </si>
  <si>
    <t>0503</t>
  </si>
  <si>
    <t>Подпрограмма "Благоустройство территорий поселений"</t>
  </si>
  <si>
    <t>02300L4660</t>
  </si>
  <si>
    <t>0240000660</t>
  </si>
  <si>
    <t>0690000000</t>
  </si>
  <si>
    <t>Подпрограмма "Осуществление деятельности по обеспечению безопасности в чрезвычайных ситуациях"</t>
  </si>
  <si>
    <t>08200000000</t>
  </si>
  <si>
    <t>Подпрограмма "Капитальный ремонт и ремонт автомобильных дорог общего пользования местного значения"</t>
  </si>
  <si>
    <t>0320080210</t>
  </si>
  <si>
    <t>Подготовка общеобразовательных учреждений к новому учебному году</t>
  </si>
  <si>
    <t>Подпрограмма «Вовлечение молодежи Мотыгинского района в социальную практику "</t>
  </si>
  <si>
    <t>0410000610</t>
  </si>
  <si>
    <t>04100S4560</t>
  </si>
  <si>
    <t>0420086030</t>
  </si>
  <si>
    <t>0430086060</t>
  </si>
  <si>
    <t>Подпрограмма "Патриотическое воспитание молодежи Мотыгинского района"</t>
  </si>
  <si>
    <t>Подпрограмма "Обеспечение реализации общественных и гражданских инициатив и поддержка социально ориентированных некоммерческих организаций"</t>
  </si>
  <si>
    <t>Подпрограмма " Чистая вода Мотыгинского района"</t>
  </si>
  <si>
    <t>Подпрограмма " Энергосбережение и повышение энергетической эффективности Мотыгинского района"</t>
  </si>
  <si>
    <t>Подпрограмма "Развитие воздушного, водного и автомобильного пассажирского транспорта."</t>
  </si>
  <si>
    <t>Подпрограмма "Содержание автомобильных дорог общего пользования местного значения "</t>
  </si>
  <si>
    <t>Подпрограмма "Развитие массовой физической культуры и спорта на территории Мотыгинского района"</t>
  </si>
  <si>
    <t>Подпрограмма "Внедрение Всероссийского физкультурно-спортивного комплекса "Готов к труду и обороне" (ГТО) в Мотыгинском районе"</t>
  </si>
  <si>
    <t xml:space="preserve">Обеспечение деятельности подведомственных учреждений в рамках подпрограммы "Осуществление деятельности по обеспечению безопасности в чрезвычайных ситуациях" муниципальной программы Мотыгинского района "Защита населения и территорий Мотыгинского района от чрезвычайных ситуаций природного и техногенного характера" </t>
  </si>
  <si>
    <t>Региональные выплаты и выплаты, обеспечивающие уровень заработной платы работника бюджетной сферы не ниже размера минимальной заработной платы (минимального размера оплаты труда</t>
  </si>
  <si>
    <t>0220010490</t>
  </si>
  <si>
    <t>0810010490</t>
  </si>
  <si>
    <t xml:space="preserve">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«Развитие общего и дополнительного образования в Мотыгинском районе »  </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</si>
  <si>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образования" муниципальной программы «Развитие общего и дополнительного образования в Мотыгинском районе »  </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</si>
  <si>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образования" муниципальной программы «Развитие общего и дополнительного образования в Мотыгинском районе »  </t>
  </si>
  <si>
    <t xml:space="preserve">Субвенции бюджетам муниципальных образований  на реализацию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«Развитие общего и дополнительного образования в Мотыгинском районе »  </t>
  </si>
  <si>
    <t>Обеспечение деятельности (оказание услуг) подведомственных учреждений в рамках подпрограммы "Развитие общего образования" муниципальной программы «Развитие общего и дополнительного образования в Мотыгинском районе »</t>
  </si>
  <si>
    <t xml:space="preserve">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общего образования" муниципальной программы «Развитие общего и дополнительного образования в Мотыгинском районе »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</si>
  <si>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общего образования" муниципальной программы «Развитие общего и дополнительного образования в Мотыгинском районе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</si>
  <si>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общего образования" муниципальной программы «Развитие общего и дополнительного образования в Мотыгинском районе »</t>
  </si>
  <si>
    <t>Руководство и управление в сфере делегированных полномочий в рамках подпрограммы "Обеспечение реализации муниципальной программы" муниципальной программы «Развитие общего и дополнительного образования в Мотыгинском районе »</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</si>
  <si>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"Обеспечение реализации муниципальной программы" муниципальной программы «Развитие общего и дополнительного образования в Мотыгинском районе »</t>
  </si>
  <si>
    <t>Субвенции бюджетам муниципальных образований края на реализацию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общего образования" муниципальной программы «Развитие общего и дополнительного образования в Мотыгинском районе »</t>
  </si>
  <si>
    <t>0310010490</t>
  </si>
  <si>
    <t>0320010490</t>
  </si>
  <si>
    <t>0330010490</t>
  </si>
  <si>
    <t>0340010490</t>
  </si>
  <si>
    <t>Обеспечение деятельности (оказание услуг) подведомственных учреждений в рамках подпрограммы "Развитие дополнительного образования детей" муниципальной программы «Развитие дополнительного образования в Мотыгинском районе »</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</si>
  <si>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"Развитие культуры и туризма"</t>
  </si>
  <si>
    <t>Обеспечение деятельности, содержание МБУ "Молодежный центр Мотыгинского района  в рамках подпрограммы «Вовлечение молодежи Мотыгинского района в социальную практику "муниципальной программа "Молодежь Мотыгинского района в ХХ1 веке"</t>
  </si>
  <si>
    <t>Создание условий для развития и совершенствования системы патриотического воспитания молодежи Мотыгинского района в рамках подпрограммы "Патриотическое воспитание молодежи Мотыгинского района" муниципальной программа "Молодежь Мотыгинского района в ХХ1 веке"</t>
  </si>
  <si>
    <t>Содействие формированию пространства, способствующего развитию гражданских инициатив и поддержка социально-ориентированных некоммерческих организаций на территории Мотыгинского района  в рамках подпрограммы "Обеспечение реализации общественных и гражданских инициатив и поддержка социально-ориентированных некоммерческих организаций " муниципальной программа "Молодежь Мотыгинского района в ХХ1 веке"</t>
  </si>
  <si>
    <t xml:space="preserve">Обеспечение деятельности (оказание услуг) подведомственных учреждений  (развитие библиотечного дела) в рамках подпрограммы "Культурное наследие" муниципальной программы  "Развитие культуры и туризма" </t>
  </si>
  <si>
    <t xml:space="preserve">Обеспечение деятельности (оказание услуг) подведомственных учреждений (музей) в рамках подпрограммы "Культурное наследие"  муниципальной программы  "Развитие культуры и туризма" </t>
  </si>
  <si>
    <t xml:space="preserve">Обеспечение деятельности (оказание услуг) подведомственных учреждений (театр) в рамках подпрограммы "Искусство и народное творчество"  муниципальной программы  "Развитие культуры и туризма" </t>
  </si>
  <si>
    <t xml:space="preserve">Обеспечение деятельности (оказание услуг) подведомственных учреждений (СКЦ) в рамках подпрограммы "Искусство и народное творчество" муниципальной программы  "Развитие культуры и туризма" </t>
  </si>
  <si>
    <t xml:space="preserve">Обеспечение деятельности (оказание услуг) подведомственных учреждений (СДК) в рамках подпрограммы "Искусство и народное творчество" муниципальной программы  "Развитие культуры и туризма" </t>
  </si>
  <si>
    <t>0110000000</t>
  </si>
  <si>
    <t>0110080070</t>
  </si>
  <si>
    <t>0120000000</t>
  </si>
  <si>
    <t>0120080080</t>
  </si>
  <si>
    <t>Реализация комплекса мер, направленных на стимулирование и вовлечение населения в занятия физической культурой и спортом в рамках подпрограммы "Развитие массовой физической культуры и спорта на территории Мотыгинского района" муниципальной программы "Развитие физической культуры и спорта на территории Мотыгинского района"</t>
  </si>
  <si>
    <t>Создание условий для развития и популяризации комплекса ГТО на территории Мотыгинского района в рамках подпрограммы "Внедрение Всероссийского физкультурно-спортивного комплекса "Готов к труду и обороне" (ГТО) в Мотыгинском районе" муниципальной программы "Развитие физической культуры и спорта на территории Мотыгинского района"</t>
  </si>
  <si>
    <t>0100000000</t>
  </si>
  <si>
    <t>Поддержка деятельности муниципальных молодежных центров в рамках подпрограммы «Вовлечение молодежи Мотыгинского района в социальную практику "муниципальной программа "Молодежь Мотыгинского района в ХХ1 веке"</t>
  </si>
  <si>
    <t xml:space="preserve">Проведение мероприятий, посвященных празднованию Дня победы  в рамках подпрограммы "Искусство и народное творчество" муниципальной программы  "Развитие культуры и туризма" </t>
  </si>
  <si>
    <t>0230080260</t>
  </si>
  <si>
    <t>0240010490</t>
  </si>
  <si>
    <t>0410010490</t>
  </si>
  <si>
    <t xml:space="preserve">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"Развитие культуры и туризма"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</si>
  <si>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общего и дополнительного образования в Мотыгинском районе »</t>
  </si>
  <si>
    <t>03200S5630</t>
  </si>
  <si>
    <t>Региональные выплаты и выплаты, обеспечивающие уровень заработной платы работника бюджетной сферы не ниже размера минимальной заработной платы (минимального размера оплаты труда)</t>
  </si>
  <si>
    <t>Оценка недвижимости , признание прав и регулирование отношений по государственной и муниципальной собственности в рамках подпрограммы "Эффективное управление муниципальной собственностью" муниципальной программы "Содействие развитию местного самоуправления"</t>
  </si>
  <si>
    <t>Мероприятия по землеустройству и землепользованию   в рамках подпрограммы "Эффективное управление муниципальной собственностью" муниципальной программы "Содействие развитию местного самоуправления"</t>
  </si>
  <si>
    <t>Руководство и управление в сфере установленных функций органов муниципальной  власти (за исключением фонда оплаты труда обслуживающего персонала) в рамках подпрограммы «Обеспечение реализации муниципальной программы и прочие мероприятия» муниципальной  программы Мотыгинского района «Управление муниципальными финансами»</t>
  </si>
  <si>
    <t>Руководство и управление в сфере установленных функций органов муниципальной  власти ( фонд оплаты труда обслуживающего персонала) в рамках подпрограммы «Обеспечение реализации муниципальной программы и прочие мероприятия» муниципальной  программы Мотыгинского района «Управление муниципальными финансами»</t>
  </si>
  <si>
    <t>0520000220</t>
  </si>
  <si>
    <t>Субсидия бюджетам муниципальных образований на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муниципальной программы "Развитие транспортной системы в Мотыгинском районе"</t>
  </si>
  <si>
    <t>Предоставление дотаций на выравнивание бюджетной обеспеченности муниципальных образований Мотыгинского района счет средств районного  бюджета в рамках подпрограммы  " Создание условий для эффективного и ответственного управления муниципальными финансами, повышение устойчивости бюджетов муниципальных образований Мотыгинского района" муниципальной программы "Управление муниципальными финансами"</t>
  </si>
  <si>
    <t>0501</t>
  </si>
  <si>
    <t>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корпорации-Фонд содействия реформированию жилищно-коммунального хозяйства в рамках подпрограммы  "Переселение граждан из аварийного жилищного фонда в Мотыгинском районе" муниципальной программы "Обеспечение доступным и комфортным жильем жителей Мотыгинского района"</t>
  </si>
  <si>
    <t>111F367483</t>
  </si>
  <si>
    <t>Субсидии бюджетам муниципальных образований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Мотыгинском районе" муниципальной программы "Обеспечение доступным и комфортным жильем жителей Мотыгинского района"</t>
  </si>
  <si>
    <t>111F367484</t>
  </si>
  <si>
    <t>0920000000</t>
  </si>
  <si>
    <t>0920075170</t>
  </si>
  <si>
    <t>Создание условий для развития услуг связи в малочисленных и труднодоступных населенных пунктах Мотыгинского района</t>
  </si>
  <si>
    <t>109D276450</t>
  </si>
  <si>
    <t>0310</t>
  </si>
  <si>
    <t>Субсидия бюджетам муниципальных образований на обеспечение первичных мер пожарной безопасности</t>
  </si>
  <si>
    <t>МУНИЦИПАЛЬНАЯ ПРОГРАММА "РАЗВИТИЕ МАЛОГО,СРЕДНЕГО ПРЕДПРИНИМАТЕЛЬСТВА И СЕЛЬСКОГО ХОЗЯЙСТВА В МОТЫГИНСКОМ РАЙОНЕ"</t>
  </si>
  <si>
    <t>0910000000</t>
  </si>
  <si>
    <t>Подпрограмма "Эффективное управление муниципальной собственностью и земельными ресурсами на территории Мотыгинского района"</t>
  </si>
  <si>
    <t>0630000000</t>
  </si>
  <si>
    <t>0920075180</t>
  </si>
  <si>
    <t>09100S6070</t>
  </si>
  <si>
    <t>0520010490</t>
  </si>
  <si>
    <t>Капитальный ремонт и ремонт автомобильных дорог общего пользования местного значения</t>
  </si>
  <si>
    <t>10300S5090</t>
  </si>
  <si>
    <t>Исполнение полномочий района по предоставлению выплаты пенсии за выслугу лет  лицам, замещавшим муниципальные должности муниципальной службы в рамках подпрограммы "Обеспечение реализации и прочие мероприятия" муниципальной программы  "Содействие развитию местного самоуправления"</t>
  </si>
  <si>
    <t>0630001110</t>
  </si>
  <si>
    <t>0630080010</t>
  </si>
  <si>
    <t>Предоставление адресной материальной помощи ко Дню Победы  в рамках подпрограммы "Обеспечение реализации и прочие мероприятия" муниципальной программы  "Содействие развитию местного самоуправления"</t>
  </si>
  <si>
    <t>0630080020</t>
  </si>
  <si>
    <t xml:space="preserve">Комплектование книжных фондов библиотек Мотыгинского района   в рамках подпрограммы "Обеспечение условий реализации муниципальной программы и прочие мероприятия" муниципальной программы  "Развитие культуры и туризма" </t>
  </si>
  <si>
    <t>Предоставление единовременной адресной материальной помощи гражданам, находящимся в трудной жизненной ситуации в рамках подпрограммы "Обеспечение реализации и прочие мероприятия" муниципальной программы  "Содействие развитию местного самоуправления"</t>
  </si>
  <si>
    <t>0310080210</t>
  </si>
  <si>
    <t>Подготовка дошкольных учреждений к новому учебному году</t>
  </si>
  <si>
    <t>0330080210</t>
  </si>
  <si>
    <t>Подготовка  учреждений дополнительного образования к новому учебному году</t>
  </si>
  <si>
    <t>Предоставление дотаций на выравнивание бюджетной обеспеченности муниципальных образований Мотыгинского района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 Создание условий для эффективного и ответственного управления муниципальными финансами, повышение устойчивости бюджетов муниципальных образований Мотыгинского района" муниципальной программы "Управление муниципальными финансами"</t>
  </si>
  <si>
    <t>Иной межбюджетный трансферт для регулирования сбалансированности бюджетов поселений при осуществлении полномочий по решению вопросов местного значения в рамках подпрограммы  " Создание условий для эффективного и ответственного управления муниципальными финансами, повышение устойчивости бюджетов муниципальных образований Мотыгинского района" муниципальной программы "Управление муниципальными финансами"</t>
  </si>
  <si>
    <t>Организация деятельности лагерей с дневным пребыванием детей</t>
  </si>
  <si>
    <t>0320088270</t>
  </si>
  <si>
    <t>Подпрограмма "Профилактика правонарушений и укрепление общественного порядка и общественной безопасности"</t>
  </si>
  <si>
    <t>0505</t>
  </si>
  <si>
    <t>0710085010</t>
  </si>
  <si>
    <t>Субсидия бюджетам муниципальных образований Мотыгинского района на реализацию мероприятий по капитальному ремонту, реконструкции, модернизации и строительству объектов водоснабжения коммунальной инфраструктуры</t>
  </si>
  <si>
    <t>Реализация мероприятий по содержанию автомобильных дорог общего пользования местного значения муниципальных районов</t>
  </si>
  <si>
    <t>08100S4120</t>
  </si>
  <si>
    <t>02400S4860</t>
  </si>
  <si>
    <t>Оснащение музыкальными инструментами детских школ искусств в рамках подпрограммы "Обеспечение условий реализации муниципальной программы и прочие мероприятия" муниципальной программы "Развитие культуры и туризма"</t>
  </si>
  <si>
    <t>02400S4880</t>
  </si>
  <si>
    <t>Частичное финансирование расходов на повышение с 1 июня 2020 размеров оплаты труда отдельным категориям работников бюджетной сферы</t>
  </si>
  <si>
    <t>0220010360</t>
  </si>
  <si>
    <t>0810010360</t>
  </si>
  <si>
    <t>0320053030</t>
  </si>
  <si>
    <t>03200S8400</t>
  </si>
  <si>
    <t>032Е452100</t>
  </si>
  <si>
    <t>0330010360</t>
  </si>
  <si>
    <t>0330010480</t>
  </si>
  <si>
    <t>0340010360</t>
  </si>
  <si>
    <t>03200S4300</t>
  </si>
  <si>
    <t>0240010360</t>
  </si>
  <si>
    <t>0240010480</t>
  </si>
  <si>
    <t>0410010360</t>
  </si>
  <si>
    <t>0210010480</t>
  </si>
  <si>
    <t>0230010480</t>
  </si>
  <si>
    <t>02400L4670</t>
  </si>
  <si>
    <t>0520010360</t>
  </si>
  <si>
    <t>Субсидии бюджетам муниципальных образований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"Безопасность дорожного движения" муниципальной программы "Развитие транспортной системы в Мотыгинском районе"</t>
  </si>
  <si>
    <t>102R310601</t>
  </si>
  <si>
    <t>Субсидия бюджетам муниципальных образований на софинансирование муниципальных программ формирование современной городской среды в рамках подпрограммы "Благоустройство территорий поселений" муниципальной программы "Содействие развитию местного самоуправления"</t>
  </si>
  <si>
    <t>06200S4590</t>
  </si>
  <si>
    <t>Субсидия бюджетам муниципальных образований на реализацию проектов по благоустройству территорий сельских населенных пунктов с численностью населения не более 10000 человек в рамках подпрограммы " Благоустройство территорий поселений" муниципальной программы "Содействие развитию местного самоуправления"</t>
  </si>
  <si>
    <t>06200S7410</t>
  </si>
  <si>
    <t>Субсидии бюджетам муниципальных образований для реализации проектов по решению вопросов местного значения сельских поселений  в рамках подпрограммы " Благоустройство территорий поселений" муниципальной программы "Содействие развитию местного самоуправления"</t>
  </si>
  <si>
    <t>06200S7490</t>
  </si>
  <si>
    <t>03200S3910</t>
  </si>
  <si>
    <t>0603</t>
  </si>
  <si>
    <t>Приобретение (выкуп) спортивного зала для МБОУ Новоангарская СОШ</t>
  </si>
  <si>
    <t>Создание в общеобразовательных организациях, расположенных в сельской местности и малых городах, условий для занятия физической культурой и спортом в рамках подпрограммы "Развитие общего образования" муниципальной программы  Мотыгинского района "Развитие общего и дополнительного образования в Мотыгинском районе"</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</si>
  <si>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Мотыгинского района "Развитие общего и дополнительного образования в Мотыгинском районе"</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</si>
  <si>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общего образования" муниципальной программы  Мотыгинского района "Развитие общего и дополнительного образования в Мотыгинском районе"</t>
  </si>
  <si>
    <t>Средства на частичное финансирование (возмещение) расходов на повышение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е оплаты труда</t>
  </si>
  <si>
    <t>Субсидии бюджетам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"Повышение устойчивости и перспективное развитие коммунальной инфраструктуры Мотыгинского района" муниципальной программы Мотыгинского района «Реформирование и модернизация жилищно-коммунального хозяйства и повышение энергетической эффективности»</t>
  </si>
  <si>
    <t>07300S5710</t>
  </si>
  <si>
    <t>06100S7450</t>
  </si>
  <si>
    <t>Осуществление части полномочий по капитальному ремонту дорог общего пользования местного значения</t>
  </si>
  <si>
    <t xml:space="preserve">Иной межбюджетный трансферт бюджетам муниципальных образований за содействие развитию налогового потенциала в рамках подпрограммы "Эффективное управление муниципальной собственностью и земельными ресурсами на территории Мотыгинского района" муниципальной </t>
  </si>
  <si>
    <t>Обеспечение развития и укрепления МТБ домов культуры в населенных пунктах с числом жителей до 50 тыс. человек в рамках подпрограммы "Обеспечение условий реализации муниципальной программы и прочие мероприятия" муниципальной программы Мотыгинского района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</si>
  <si>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 Развитие общего образования" муниципальной программы Мотыгинского района "Развитие общего и дополнительного образования в Мотыгинском районе"</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</si>
  <si>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«Развитие общего и дополнительного образования в Мотыгинском районе »</t>
  </si>
  <si>
    <t>03200L3040</t>
  </si>
  <si>
    <t>Частичное финансирование расходов на повышение с 1октября 2020 размеров оплаты труда отдельным категориям работников бюджетной сферы</t>
  </si>
  <si>
    <t>0520010350</t>
  </si>
  <si>
    <t>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муниципальной программы "Развитие транспортной системы в Мотыгинском районе"</t>
  </si>
  <si>
    <t>Частичное финансирование расходов на повышение с 1 октября 2020 размеров оплаты труда отдельным категориям работников бюджетной сферы</t>
  </si>
  <si>
    <t>0810010350</t>
  </si>
  <si>
    <t>0220010350</t>
  </si>
  <si>
    <t>0340010350</t>
  </si>
  <si>
    <t>0240010350</t>
  </si>
  <si>
    <t>0410010350</t>
  </si>
  <si>
    <t>'Возмещение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транспортом по муниципальным маршрутам, в части понесенных затрат на топливо, проведение профилактических мероприятий и дезинфекции подвижного состава общественного транспорта в целях недопущения распространения новой короновирусной инфекции</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</si>
  <si>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 человек в рамках подпрограммы "Искусство и народное творчество" муниципальной программы "Развитие культуры и туризма"*</t>
  </si>
  <si>
    <t>Процент исполнения</t>
  </si>
  <si>
    <t>Содействие достижению и (или) поощоение достижению наилучших значений показателей эффективности деятельности органов местного самоуправления городских округов и муниципальных районов</t>
  </si>
  <si>
    <t>0310077440</t>
  </si>
  <si>
    <t>0320077440</t>
  </si>
  <si>
    <t>Приложение №1 к сводному годовому отчету</t>
  </si>
  <si>
    <t>Сводный годовой отчет о ходе реализации муниципальных программ Мотыгинского района за 2020 год</t>
  </si>
  <si>
    <t xml:space="preserve">Утверждено Решением о бюджете на 2020 год </t>
  </si>
  <si>
    <t>Утверждено сводной росписью на 2020 год</t>
  </si>
  <si>
    <t>Исполнено на 2020 год</t>
  </si>
  <si>
    <t>Отдельное мероприятие программы"Организация общественных работ на территории Мотыгинского района, обеспечивающих временную занятость и материальную поддержку безработных граждан"</t>
  </si>
  <si>
    <t>Отдельное мероприятие программы"Создание условий для развития услуг связи в малочисленных и труднодоступных населенных пунктах Мотыгинского района"</t>
  </si>
  <si>
    <t>Отдельные мероприятия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</si>
</sst>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numFmts>
  <fonts count="14" x14ac:knownFonts="1">
    <font>
      <sz val="11"/>
      <color theme="1"/>
      <name val="Calibri"/>
      <family val="2"/>
      <charset val="204"/>
      <scheme val="minor"/>
    </font>
    <font>
      <sz val="11"/>
      <color theme="1"/>
      <name val="Times New Roman"/>
      <family val="1"/>
      <charset val="204"/>
    </font>
    <font>
      <sz val="11"/>
      <color rgb="FF000000"/>
      <name val="Times New Roman"/>
      <family val="1"/>
      <charset val="204"/>
    </font>
    <font>
      <sz val="11"/>
      <name val="Times New Roman"/>
      <family val="1"/>
      <charset val="204"/>
    </font>
    <font>
      <sz val="12"/>
      <color rgb="FF000000"/>
      <name val="Times New Roman"/>
      <family val="1"/>
      <charset val="204"/>
    </font>
    <font>
      <b/>
      <sz val="11"/>
      <name val="Times New Roman"/>
      <family val="1"/>
      <charset val="204"/>
    </font>
    <font>
      <sz val="8"/>
      <color indexed="8"/>
      <name val="Calibri"/>
      <family val="2"/>
      <charset val="204"/>
    </font>
    <font>
      <b/>
      <sz val="11"/>
      <color theme="1"/>
      <name val="Times New Roman"/>
      <family val="1"/>
      <charset val="204"/>
    </font>
    <font>
      <sz val="11"/>
      <color theme="1"/>
      <name val="Calibri"/>
      <family val="2"/>
      <charset val="204"/>
      <scheme val="minor"/>
    </font>
    <font>
      <sz val="11"/>
      <color indexed="8"/>
      <name val="Times New Roman"/>
      <family val="1"/>
      <charset val="204"/>
    </font>
    <font>
      <b/>
      <sz val="11"/>
      <color rgb="FF000000"/>
      <name val="Times New Roman"/>
      <family val="1"/>
      <charset val="204"/>
    </font>
    <font>
      <sz val="12"/>
      <color theme="1"/>
      <name val="Times New Roman"/>
      <family val="1"/>
      <charset val="204"/>
    </font>
    <font>
      <sz val="10"/>
      <name val="Arial"/>
      <family val="2"/>
      <charset val="204"/>
    </font>
    <font>
      <sz val="12"/>
      <color indexed="8"/>
      <name val="Times New Roman"/>
      <family val="1"/>
      <charset val="20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s>
  <cellStyleXfs count="5">
    <xf numFmtId="0" fontId="0" fillId="0" borderId="0"/>
    <xf numFmtId="0" fontId="6" fillId="0" borderId="0"/>
    <xf numFmtId="164" fontId="8" fillId="0" borderId="0" applyFont="0" applyFill="0" applyBorder="0" applyAlignment="0" applyProtection="0"/>
    <xf numFmtId="0" fontId="12" fillId="0" borderId="0"/>
    <xf numFmtId="9" fontId="8" fillId="0" borderId="0" applyFont="0" applyFill="0" applyBorder="0" applyAlignment="0" applyProtection="0"/>
  </cellStyleXfs>
  <cellXfs count="116">
    <xf numFmtId="0" fontId="0" fillId="0" borderId="0" xfId="0"/>
    <xf numFmtId="0" fontId="1" fillId="0" borderId="0" xfId="0" applyFont="1"/>
    <xf numFmtId="0" fontId="1" fillId="0" borderId="0" xfId="0"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NumberFormat="1" applyFont="1" applyFill="1" applyAlignment="1">
      <alignment horizontal="justify" vertical="center"/>
    </xf>
    <xf numFmtId="49" fontId="3"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64" fontId="1" fillId="0" borderId="1" xfId="2"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justify" vertical="center"/>
    </xf>
    <xf numFmtId="2" fontId="1" fillId="0" borderId="0" xfId="0" applyNumberFormat="1" applyFont="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164" fontId="7" fillId="0" borderId="1" xfId="2" applyFont="1" applyFill="1" applyBorder="1" applyAlignment="1">
      <alignment horizontal="center" vertical="center"/>
    </xf>
    <xf numFmtId="0" fontId="11" fillId="0" borderId="1" xfId="0" applyFont="1" applyFill="1" applyBorder="1" applyAlignment="1">
      <alignment horizontal="center" vertical="center"/>
    </xf>
    <xf numFmtId="0" fontId="2"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3"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xf>
    <xf numFmtId="0" fontId="1" fillId="0" borderId="0" xfId="0" applyFont="1" applyFill="1" applyBorder="1" applyAlignment="1">
      <alignment horizontal="justify" vertical="center"/>
    </xf>
    <xf numFmtId="0" fontId="1" fillId="0" borderId="0"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2" fillId="0" borderId="1" xfId="0" quotePrefix="1" applyNumberFormat="1" applyFont="1" applyFill="1" applyBorder="1" applyAlignment="1">
      <alignment horizontal="justify"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2" fillId="0" borderId="1" xfId="0" quotePrefix="1" applyNumberFormat="1" applyFont="1" applyFill="1" applyBorder="1" applyAlignment="1">
      <alignment horizontal="justify" vertical="center" wrapText="1"/>
    </xf>
    <xf numFmtId="165" fontId="3" fillId="0" borderId="5" xfId="3" applyNumberFormat="1" applyFont="1" applyBorder="1" applyAlignment="1" applyProtection="1">
      <alignment horizontal="left"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2" fillId="0" borderId="1" xfId="0" quotePrefix="1" applyNumberFormat="1" applyFont="1" applyFill="1" applyBorder="1" applyAlignment="1">
      <alignment horizontal="justify"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quotePrefix="1" applyNumberFormat="1" applyFont="1" applyFill="1" applyBorder="1" applyAlignment="1">
      <alignment horizontal="justify" vertical="center" wrapText="1"/>
    </xf>
    <xf numFmtId="0" fontId="5" fillId="0" borderId="0" xfId="0" applyFont="1" applyFill="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7" fillId="0" borderId="0" xfId="0" applyFont="1" applyAlignment="1">
      <alignment vertical="center"/>
    </xf>
    <xf numFmtId="0" fontId="1" fillId="0" borderId="0" xfId="0" applyFont="1" applyAlignment="1">
      <alignment vertical="center"/>
    </xf>
    <xf numFmtId="0" fontId="1" fillId="0" borderId="0" xfId="0" applyFont="1" applyBorder="1"/>
    <xf numFmtId="164" fontId="1" fillId="0" borderId="3" xfId="2" applyFont="1" applyFill="1" applyBorder="1" applyAlignment="1">
      <alignment horizontal="center" vertical="center"/>
    </xf>
    <xf numFmtId="0" fontId="1" fillId="0" borderId="3" xfId="0" applyFont="1" applyFill="1" applyBorder="1" applyAlignment="1">
      <alignment horizontal="center" vertical="center"/>
    </xf>
    <xf numFmtId="0" fontId="5" fillId="0" borderId="0" xfId="0" applyFont="1" applyFill="1" applyAlignment="1">
      <alignment horizontal="center" vertical="top" wrapText="1"/>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wrapText="1"/>
    </xf>
    <xf numFmtId="0" fontId="4" fillId="0" borderId="1" xfId="0" applyNumberFormat="1" applyFont="1" applyFill="1" applyBorder="1" applyAlignment="1">
      <alignment horizontal="justify" vertical="center" wrapText="1"/>
    </xf>
    <xf numFmtId="0" fontId="2" fillId="0" borderId="1" xfId="0" quotePrefix="1" applyNumberFormat="1" applyFont="1" applyFill="1" applyBorder="1" applyAlignment="1">
      <alignment horizontal="justify" vertical="center" wrapText="1"/>
    </xf>
    <xf numFmtId="10" fontId="1" fillId="0" borderId="1" xfId="4" applyNumberFormat="1" applyFont="1" applyBorder="1" applyAlignment="1">
      <alignment horizontal="center" vertical="center"/>
    </xf>
    <xf numFmtId="10" fontId="7" fillId="0" borderId="1" xfId="4" applyNumberFormat="1" applyFont="1" applyBorder="1" applyAlignment="1">
      <alignment horizontal="center" vertical="center"/>
    </xf>
    <xf numFmtId="49" fontId="3" fillId="0" borderId="1" xfId="0" applyNumberFormat="1"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 fillId="2" borderId="1" xfId="0" applyFont="1" applyFill="1" applyBorder="1" applyAlignment="1">
      <alignment horizontal="center" vertical="center"/>
    </xf>
    <xf numFmtId="0" fontId="7" fillId="2" borderId="1" xfId="0" applyFont="1" applyFill="1" applyBorder="1" applyAlignment="1">
      <alignment horizontal="justify" vertical="center" wrapText="1"/>
    </xf>
    <xf numFmtId="49" fontId="7"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164" fontId="7" fillId="2" borderId="1" xfId="2" applyFont="1" applyFill="1" applyBorder="1" applyAlignment="1">
      <alignment horizontal="center" vertical="center"/>
    </xf>
    <xf numFmtId="10" fontId="7" fillId="2" borderId="1" xfId="4" applyNumberFormat="1" applyFont="1" applyFill="1" applyBorder="1" applyAlignment="1">
      <alignment horizontal="center" vertical="center"/>
    </xf>
    <xf numFmtId="0" fontId="10"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0" borderId="0" xfId="0" applyFont="1" applyAlignment="1">
      <alignment horizontal="center"/>
    </xf>
    <xf numFmtId="49" fontId="5" fillId="0" borderId="0" xfId="0" applyNumberFormat="1" applyFont="1" applyFill="1" applyAlignment="1">
      <alignment horizontal="center" vertical="top"/>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top" wrapText="1"/>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1" xfId="0" applyFont="1" applyFill="1" applyBorder="1" applyAlignment="1">
      <alignment horizontal="justify"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164" fontId="1" fillId="0" borderId="2" xfId="2" applyFont="1" applyFill="1" applyBorder="1" applyAlignment="1">
      <alignment horizontal="center" vertical="center"/>
    </xf>
    <xf numFmtId="164" fontId="1" fillId="0" borderId="3" xfId="2" applyFont="1" applyFill="1" applyBorder="1" applyAlignment="1">
      <alignment horizontal="center" vertical="center"/>
    </xf>
    <xf numFmtId="0" fontId="5" fillId="0" borderId="0" xfId="0" applyFont="1" applyFill="1" applyAlignment="1">
      <alignment horizontal="center" vertical="top" wrapText="1"/>
    </xf>
    <xf numFmtId="10" fontId="1" fillId="0" borderId="2" xfId="4" applyNumberFormat="1" applyFont="1" applyBorder="1" applyAlignment="1">
      <alignment horizontal="center" vertical="center"/>
    </xf>
    <xf numFmtId="10" fontId="1" fillId="0" borderId="4" xfId="4" applyNumberFormat="1" applyFont="1" applyBorder="1" applyAlignment="1">
      <alignment horizontal="center" vertical="center"/>
    </xf>
    <xf numFmtId="10" fontId="1" fillId="0" borderId="3" xfId="4" applyNumberFormat="1" applyFont="1" applyBorder="1" applyAlignment="1">
      <alignment horizontal="center" vertical="center"/>
    </xf>
    <xf numFmtId="0" fontId="7" fillId="0" borderId="1" xfId="0" applyFont="1" applyFill="1" applyBorder="1" applyAlignment="1">
      <alignment horizontal="center" vertical="center"/>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2" fillId="0" borderId="2" xfId="0" applyNumberFormat="1" applyFont="1" applyFill="1" applyBorder="1" applyAlignment="1">
      <alignment horizontal="justify" vertical="center" wrapText="1"/>
    </xf>
    <xf numFmtId="0" fontId="2" fillId="0" borderId="3" xfId="0" applyNumberFormat="1"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0" fontId="3" fillId="0" borderId="0" xfId="0" applyFont="1" applyFill="1" applyBorder="1" applyAlignment="1">
      <alignment horizontal="left" vertical="center"/>
    </xf>
    <xf numFmtId="0" fontId="7" fillId="0" borderId="4" xfId="0" applyFont="1" applyFill="1" applyBorder="1" applyAlignment="1">
      <alignment horizontal="center" vertical="center"/>
    </xf>
    <xf numFmtId="0" fontId="9" fillId="0" borderId="2"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1" fillId="0" borderId="4" xfId="0" applyFont="1" applyFill="1" applyBorder="1" applyAlignment="1">
      <alignment horizontal="center" vertical="center"/>
    </xf>
    <xf numFmtId="164" fontId="1" fillId="0" borderId="1" xfId="0" applyNumberFormat="1" applyFont="1" applyFill="1" applyBorder="1" applyAlignment="1">
      <alignment horizontal="center" vertical="center"/>
    </xf>
    <xf numFmtId="0" fontId="2" fillId="0" borderId="1" xfId="0" applyFont="1" applyFill="1" applyBorder="1" applyAlignment="1">
      <alignment horizontal="justify" wrapText="1"/>
    </xf>
    <xf numFmtId="0" fontId="1" fillId="0" borderId="1" xfId="0" applyNumberFormat="1"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2" fillId="0" borderId="1" xfId="0" quotePrefix="1" applyNumberFormat="1" applyFont="1" applyFill="1" applyBorder="1" applyAlignment="1">
      <alignment horizontal="justify" vertical="center" wrapText="1"/>
    </xf>
  </cellXfs>
  <cellStyles count="5">
    <cellStyle name="Обычный" xfId="0" builtinId="0"/>
    <cellStyle name="Обычный 2" xfId="1"/>
    <cellStyle name="Обычный_приложение 6" xfId="3"/>
    <cellStyle name="Процентный" xfId="4" builtinId="5"/>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12"/>
  <sheetViews>
    <sheetView tabSelected="1" topLeftCell="A126" zoomScaleSheetLayoutView="95" workbookViewId="0">
      <selection activeCell="C197" sqref="C197"/>
    </sheetView>
  </sheetViews>
  <sheetFormatPr defaultRowHeight="15" x14ac:dyDescent="0.25"/>
  <cols>
    <col min="1" max="1" width="5.85546875" style="74" customWidth="1"/>
    <col min="2" max="2" width="72.42578125" style="2" customWidth="1"/>
    <col min="3" max="3" width="15.140625" style="3" customWidth="1"/>
    <col min="4" max="4" width="9.140625" style="3" customWidth="1"/>
    <col min="5" max="5" width="12.28515625" style="3" customWidth="1"/>
    <col min="6" max="6" width="16" style="3" customWidth="1"/>
    <col min="7" max="7" width="17.42578125" style="3" customWidth="1"/>
    <col min="8" max="8" width="16.5703125" style="3" customWidth="1"/>
    <col min="9" max="9" width="18" style="1" customWidth="1"/>
    <col min="10" max="16384" width="9.140625" style="1"/>
  </cols>
  <sheetData>
    <row r="2" spans="1:10" x14ac:dyDescent="0.25">
      <c r="G2" s="4" t="s">
        <v>321</v>
      </c>
      <c r="H2" s="46"/>
      <c r="I2" s="46"/>
      <c r="J2" s="3"/>
    </row>
    <row r="3" spans="1:10" hidden="1" x14ac:dyDescent="0.25">
      <c r="H3" s="47"/>
      <c r="I3" s="47"/>
      <c r="J3" s="3"/>
    </row>
    <row r="4" spans="1:10" hidden="1" x14ac:dyDescent="0.25">
      <c r="H4" s="47"/>
      <c r="I4" s="47"/>
      <c r="J4" s="3"/>
    </row>
    <row r="5" spans="1:10" hidden="1" x14ac:dyDescent="0.25">
      <c r="H5" s="47"/>
      <c r="I5" s="47"/>
      <c r="J5" s="3"/>
    </row>
    <row r="6" spans="1:10" hidden="1" x14ac:dyDescent="0.25">
      <c r="H6" s="4"/>
      <c r="I6" s="3"/>
      <c r="J6" s="3"/>
    </row>
    <row r="7" spans="1:10" x14ac:dyDescent="0.25">
      <c r="E7" s="4"/>
    </row>
    <row r="8" spans="1:10" x14ac:dyDescent="0.25">
      <c r="A8" s="94" t="s">
        <v>322</v>
      </c>
      <c r="B8" s="94"/>
      <c r="C8" s="94"/>
      <c r="D8" s="94"/>
      <c r="E8" s="94"/>
      <c r="F8" s="94"/>
      <c r="G8" s="94"/>
      <c r="H8" s="94"/>
      <c r="I8" s="94"/>
    </row>
    <row r="9" spans="1:10" x14ac:dyDescent="0.25">
      <c r="A9" s="51"/>
      <c r="B9" s="43"/>
      <c r="C9" s="43"/>
      <c r="D9" s="43"/>
      <c r="E9" s="43"/>
      <c r="F9" s="43"/>
      <c r="G9" s="43"/>
      <c r="H9" s="43"/>
      <c r="I9" s="43"/>
    </row>
    <row r="10" spans="1:10" x14ac:dyDescent="0.25">
      <c r="A10" s="75"/>
      <c r="B10" s="5"/>
      <c r="C10" s="6"/>
      <c r="D10" s="6"/>
      <c r="E10" s="6"/>
      <c r="I10" s="105" t="s">
        <v>0</v>
      </c>
      <c r="J10" s="105"/>
    </row>
    <row r="11" spans="1:10" ht="60" x14ac:dyDescent="0.25">
      <c r="A11" s="76" t="s">
        <v>1</v>
      </c>
      <c r="B11" s="7" t="s">
        <v>2</v>
      </c>
      <c r="C11" s="8" t="s">
        <v>3</v>
      </c>
      <c r="D11" s="8" t="s">
        <v>4</v>
      </c>
      <c r="E11" s="8" t="s">
        <v>25</v>
      </c>
      <c r="F11" s="9" t="s">
        <v>323</v>
      </c>
      <c r="G11" s="9" t="s">
        <v>324</v>
      </c>
      <c r="H11" s="9" t="s">
        <v>325</v>
      </c>
      <c r="I11" s="44" t="s">
        <v>317</v>
      </c>
      <c r="J11" s="48"/>
    </row>
    <row r="12" spans="1:10" x14ac:dyDescent="0.25">
      <c r="A12" s="77"/>
      <c r="B12" s="8" t="s">
        <v>5</v>
      </c>
      <c r="C12" s="8" t="s">
        <v>6</v>
      </c>
      <c r="D12" s="8" t="s">
        <v>7</v>
      </c>
      <c r="E12" s="8" t="s">
        <v>8</v>
      </c>
      <c r="F12" s="8" t="s">
        <v>9</v>
      </c>
      <c r="G12" s="11">
        <v>6</v>
      </c>
      <c r="H12" s="11">
        <v>7</v>
      </c>
      <c r="I12" s="45">
        <v>8</v>
      </c>
    </row>
    <row r="13" spans="1:10" ht="42.75" x14ac:dyDescent="0.25">
      <c r="A13" s="73">
        <v>1</v>
      </c>
      <c r="B13" s="67" t="s">
        <v>127</v>
      </c>
      <c r="C13" s="68" t="s">
        <v>204</v>
      </c>
      <c r="D13" s="66"/>
      <c r="E13" s="69"/>
      <c r="F13" s="70">
        <v>119.47</v>
      </c>
      <c r="G13" s="70">
        <v>119.47</v>
      </c>
      <c r="H13" s="70">
        <v>109.82</v>
      </c>
      <c r="I13" s="71">
        <f>H13/G13</f>
        <v>0.91922658407968527</v>
      </c>
    </row>
    <row r="14" spans="1:10" ht="30" x14ac:dyDescent="0.25">
      <c r="A14" s="16"/>
      <c r="B14" s="56" t="s">
        <v>167</v>
      </c>
      <c r="C14" s="52" t="s">
        <v>198</v>
      </c>
      <c r="D14" s="54"/>
      <c r="E14" s="52" t="s">
        <v>129</v>
      </c>
      <c r="F14" s="10">
        <v>71.37</v>
      </c>
      <c r="G14" s="10">
        <v>71.37</v>
      </c>
      <c r="H14" s="10">
        <v>61.74</v>
      </c>
      <c r="I14" s="62">
        <f t="shared" ref="I14:I25" si="0">H14/G14</f>
        <v>0.86506935687263553</v>
      </c>
    </row>
    <row r="15" spans="1:10" ht="75" hidden="1" x14ac:dyDescent="0.25">
      <c r="A15" s="16"/>
      <c r="B15" s="56" t="s">
        <v>202</v>
      </c>
      <c r="C15" s="52" t="s">
        <v>199</v>
      </c>
      <c r="D15" s="54">
        <v>610</v>
      </c>
      <c r="E15" s="52" t="s">
        <v>129</v>
      </c>
      <c r="F15" s="10">
        <v>71.37</v>
      </c>
      <c r="G15" s="10">
        <v>71.37</v>
      </c>
      <c r="H15" s="10">
        <v>61.74</v>
      </c>
      <c r="I15" s="62">
        <f t="shared" si="0"/>
        <v>0.86506935687263553</v>
      </c>
    </row>
    <row r="16" spans="1:10" ht="31.5" x14ac:dyDescent="0.25">
      <c r="A16" s="16"/>
      <c r="B16" s="60" t="s">
        <v>168</v>
      </c>
      <c r="C16" s="52" t="s">
        <v>200</v>
      </c>
      <c r="D16" s="54"/>
      <c r="E16" s="52" t="s">
        <v>129</v>
      </c>
      <c r="F16" s="10">
        <v>48.1</v>
      </c>
      <c r="G16" s="10">
        <v>48.1</v>
      </c>
      <c r="H16" s="10">
        <v>48.08</v>
      </c>
      <c r="I16" s="62">
        <f t="shared" si="0"/>
        <v>0.99958419958419953</v>
      </c>
    </row>
    <row r="17" spans="1:9" ht="94.5" hidden="1" x14ac:dyDescent="0.25">
      <c r="A17" s="16"/>
      <c r="B17" s="25" t="s">
        <v>203</v>
      </c>
      <c r="C17" s="29" t="s">
        <v>201</v>
      </c>
      <c r="D17" s="11">
        <v>610</v>
      </c>
      <c r="E17" s="12" t="s">
        <v>129</v>
      </c>
      <c r="F17" s="10">
        <v>48.1</v>
      </c>
      <c r="G17" s="10">
        <v>48.1</v>
      </c>
      <c r="H17" s="10">
        <v>48.08</v>
      </c>
      <c r="I17" s="62">
        <f t="shared" si="0"/>
        <v>0.99958419958419953</v>
      </c>
    </row>
    <row r="18" spans="1:9" ht="28.5" x14ac:dyDescent="0.25">
      <c r="A18" s="73">
        <v>2</v>
      </c>
      <c r="B18" s="72" t="s">
        <v>112</v>
      </c>
      <c r="C18" s="73" t="s">
        <v>82</v>
      </c>
      <c r="D18" s="73"/>
      <c r="E18" s="68"/>
      <c r="F18" s="70">
        <v>117437.93156</v>
      </c>
      <c r="G18" s="70">
        <v>117437.932</v>
      </c>
      <c r="H18" s="70">
        <v>115453.61658</v>
      </c>
      <c r="I18" s="71">
        <f t="shared" si="0"/>
        <v>0.98310328369883082</v>
      </c>
    </row>
    <row r="19" spans="1:9" x14ac:dyDescent="0.25">
      <c r="A19" s="16"/>
      <c r="B19" s="55" t="s">
        <v>23</v>
      </c>
      <c r="C19" s="54" t="s">
        <v>105</v>
      </c>
      <c r="D19" s="54"/>
      <c r="E19" s="52"/>
      <c r="F19" s="10">
        <v>21655.3</v>
      </c>
      <c r="G19" s="10">
        <v>21655.3</v>
      </c>
      <c r="H19" s="10">
        <v>21332.59</v>
      </c>
      <c r="I19" s="62">
        <f t="shared" si="0"/>
        <v>0.98509787442335139</v>
      </c>
    </row>
    <row r="20" spans="1:9" ht="45" hidden="1" x14ac:dyDescent="0.25">
      <c r="A20" s="16"/>
      <c r="B20" s="24" t="s">
        <v>193</v>
      </c>
      <c r="C20" s="54" t="s">
        <v>106</v>
      </c>
      <c r="D20" s="54">
        <v>610</v>
      </c>
      <c r="E20" s="52" t="s">
        <v>39</v>
      </c>
      <c r="F20" s="10">
        <v>16955.52</v>
      </c>
      <c r="G20" s="10">
        <v>16955.52</v>
      </c>
      <c r="H20" s="10">
        <v>16741.54</v>
      </c>
      <c r="I20" s="62">
        <f t="shared" si="0"/>
        <v>0.98737992111123696</v>
      </c>
    </row>
    <row r="21" spans="1:9" ht="45" hidden="1" x14ac:dyDescent="0.25">
      <c r="A21" s="16"/>
      <c r="B21" s="24" t="s">
        <v>194</v>
      </c>
      <c r="C21" s="54" t="s">
        <v>107</v>
      </c>
      <c r="D21" s="54">
        <v>610</v>
      </c>
      <c r="E21" s="52" t="s">
        <v>39</v>
      </c>
      <c r="F21" s="10">
        <v>3887.05</v>
      </c>
      <c r="G21" s="10">
        <v>3887.05</v>
      </c>
      <c r="H21" s="10">
        <v>3778.32</v>
      </c>
      <c r="I21" s="62">
        <f t="shared" si="0"/>
        <v>0.97202763020799832</v>
      </c>
    </row>
    <row r="22" spans="1:9" ht="60" hidden="1" x14ac:dyDescent="0.25">
      <c r="A22" s="16"/>
      <c r="B22" s="58" t="s">
        <v>296</v>
      </c>
      <c r="C22" s="52" t="s">
        <v>278</v>
      </c>
      <c r="D22" s="54">
        <v>610</v>
      </c>
      <c r="E22" s="52" t="s">
        <v>39</v>
      </c>
      <c r="F22" s="10">
        <v>812.73</v>
      </c>
      <c r="G22" s="10">
        <v>812.73</v>
      </c>
      <c r="H22" s="10">
        <v>812.73</v>
      </c>
      <c r="I22" s="62">
        <f t="shared" si="0"/>
        <v>1</v>
      </c>
    </row>
    <row r="23" spans="1:9" x14ac:dyDescent="0.25">
      <c r="A23" s="16"/>
      <c r="B23" s="55" t="s">
        <v>19</v>
      </c>
      <c r="C23" s="52" t="s">
        <v>83</v>
      </c>
      <c r="D23" s="54"/>
      <c r="E23" s="52"/>
      <c r="F23" s="10">
        <v>2314.9500000000007</v>
      </c>
      <c r="G23" s="10">
        <v>2314.9500000000007</v>
      </c>
      <c r="H23" s="10">
        <v>2305.3065800000004</v>
      </c>
      <c r="I23" s="62">
        <f t="shared" si="0"/>
        <v>0.99583428583770695</v>
      </c>
    </row>
    <row r="24" spans="1:9" hidden="1" x14ac:dyDescent="0.25">
      <c r="A24" s="85"/>
      <c r="B24" s="107" t="s">
        <v>20</v>
      </c>
      <c r="C24" s="81" t="s">
        <v>84</v>
      </c>
      <c r="D24" s="54">
        <v>110</v>
      </c>
      <c r="E24" s="52" t="s">
        <v>27</v>
      </c>
      <c r="F24" s="10">
        <v>1184.44</v>
      </c>
      <c r="G24" s="10">
        <v>1184.44</v>
      </c>
      <c r="H24" s="10">
        <v>1178.1020000000001</v>
      </c>
      <c r="I24" s="62">
        <f t="shared" si="0"/>
        <v>0.9946489480260714</v>
      </c>
    </row>
    <row r="25" spans="1:9" hidden="1" x14ac:dyDescent="0.25">
      <c r="A25" s="106"/>
      <c r="B25" s="108"/>
      <c r="C25" s="110"/>
      <c r="D25" s="54">
        <v>240</v>
      </c>
      <c r="E25" s="52" t="s">
        <v>27</v>
      </c>
      <c r="F25" s="10">
        <v>749.69</v>
      </c>
      <c r="G25" s="10">
        <v>749.69</v>
      </c>
      <c r="H25" s="10">
        <v>749.447</v>
      </c>
      <c r="I25" s="62">
        <f t="shared" si="0"/>
        <v>0.99967586602462344</v>
      </c>
    </row>
    <row r="26" spans="1:9" hidden="1" x14ac:dyDescent="0.25">
      <c r="A26" s="86"/>
      <c r="B26" s="109"/>
      <c r="C26" s="82"/>
      <c r="D26" s="54">
        <v>850</v>
      </c>
      <c r="E26" s="52" t="s">
        <v>27</v>
      </c>
      <c r="F26" s="10">
        <v>0.5</v>
      </c>
      <c r="G26" s="10">
        <v>0.5</v>
      </c>
      <c r="H26" s="10">
        <v>7.7579999999999996E-2</v>
      </c>
      <c r="I26" s="62">
        <f>H26/G26</f>
        <v>0.15515999999999999</v>
      </c>
    </row>
    <row r="27" spans="1:9" ht="45" hidden="1" x14ac:dyDescent="0.25">
      <c r="A27" s="16"/>
      <c r="B27" s="61" t="s">
        <v>306</v>
      </c>
      <c r="C27" s="52" t="s">
        <v>311</v>
      </c>
      <c r="D27" s="54">
        <v>110</v>
      </c>
      <c r="E27" s="52" t="s">
        <v>27</v>
      </c>
      <c r="F27" s="10">
        <v>10.050000000000001</v>
      </c>
      <c r="G27" s="10">
        <v>10.050000000000001</v>
      </c>
      <c r="H27" s="10">
        <v>10.050000000000001</v>
      </c>
      <c r="I27" s="62">
        <f t="shared" ref="I27:I90" si="1">H27/G27</f>
        <v>1</v>
      </c>
    </row>
    <row r="28" spans="1:9" ht="30" hidden="1" x14ac:dyDescent="0.25">
      <c r="A28" s="16"/>
      <c r="B28" s="61" t="s">
        <v>265</v>
      </c>
      <c r="C28" s="52" t="s">
        <v>266</v>
      </c>
      <c r="D28" s="54">
        <v>110</v>
      </c>
      <c r="E28" s="52" t="s">
        <v>27</v>
      </c>
      <c r="F28" s="10">
        <v>73.86</v>
      </c>
      <c r="G28" s="10">
        <v>73.86</v>
      </c>
      <c r="H28" s="10">
        <v>73.86</v>
      </c>
      <c r="I28" s="62">
        <f t="shared" si="1"/>
        <v>1</v>
      </c>
    </row>
    <row r="29" spans="1:9" ht="45" hidden="1" x14ac:dyDescent="0.25">
      <c r="A29" s="16"/>
      <c r="B29" s="58" t="s">
        <v>170</v>
      </c>
      <c r="C29" s="52" t="s">
        <v>171</v>
      </c>
      <c r="D29" s="54">
        <v>110</v>
      </c>
      <c r="E29" s="52" t="s">
        <v>27</v>
      </c>
      <c r="F29" s="10">
        <v>28.69</v>
      </c>
      <c r="G29" s="10">
        <v>28.69</v>
      </c>
      <c r="H29" s="10">
        <v>28.69</v>
      </c>
      <c r="I29" s="62">
        <f t="shared" si="1"/>
        <v>1</v>
      </c>
    </row>
    <row r="30" spans="1:9" ht="15" hidden="1" customHeight="1" x14ac:dyDescent="0.25">
      <c r="A30" s="85"/>
      <c r="B30" s="83" t="s">
        <v>21</v>
      </c>
      <c r="C30" s="81" t="s">
        <v>85</v>
      </c>
      <c r="D30" s="54">
        <v>110</v>
      </c>
      <c r="E30" s="52" t="s">
        <v>27</v>
      </c>
      <c r="F30" s="10">
        <v>222.82</v>
      </c>
      <c r="G30" s="10">
        <v>222.82</v>
      </c>
      <c r="H30" s="10">
        <v>220.2</v>
      </c>
      <c r="I30" s="62">
        <f t="shared" si="1"/>
        <v>0.98824163001525889</v>
      </c>
    </row>
    <row r="31" spans="1:9" hidden="1" x14ac:dyDescent="0.25">
      <c r="A31" s="86"/>
      <c r="B31" s="84"/>
      <c r="C31" s="82"/>
      <c r="D31" s="54">
        <v>240</v>
      </c>
      <c r="E31" s="52" t="s">
        <v>27</v>
      </c>
      <c r="F31" s="10">
        <v>44.9</v>
      </c>
      <c r="G31" s="10">
        <v>44.9</v>
      </c>
      <c r="H31" s="10">
        <v>44.88</v>
      </c>
      <c r="I31" s="62">
        <f t="shared" si="1"/>
        <v>0.99955456570155909</v>
      </c>
    </row>
    <row r="32" spans="1:9" x14ac:dyDescent="0.25">
      <c r="A32" s="16"/>
      <c r="B32" s="64" t="s">
        <v>24</v>
      </c>
      <c r="C32" s="52" t="s">
        <v>108</v>
      </c>
      <c r="D32" s="54"/>
      <c r="E32" s="52"/>
      <c r="F32" s="10">
        <v>57174.515559999993</v>
      </c>
      <c r="G32" s="10">
        <v>57174.51999999999</v>
      </c>
      <c r="H32" s="10">
        <v>55967.029999999992</v>
      </c>
      <c r="I32" s="62">
        <f t="shared" si="1"/>
        <v>0.97888062724444391</v>
      </c>
    </row>
    <row r="33" spans="1:9" ht="45" hidden="1" x14ac:dyDescent="0.25">
      <c r="A33" s="16"/>
      <c r="B33" s="24" t="s">
        <v>195</v>
      </c>
      <c r="C33" s="54" t="s">
        <v>109</v>
      </c>
      <c r="D33" s="54">
        <v>610</v>
      </c>
      <c r="E33" s="52" t="s">
        <v>39</v>
      </c>
      <c r="F33" s="10">
        <v>13951.3</v>
      </c>
      <c r="G33" s="10">
        <v>13951.3</v>
      </c>
      <c r="H33" s="10">
        <v>13635.2</v>
      </c>
      <c r="I33" s="62">
        <f t="shared" si="1"/>
        <v>0.97734261323317551</v>
      </c>
    </row>
    <row r="34" spans="1:9" ht="45" hidden="1" x14ac:dyDescent="0.25">
      <c r="A34" s="16"/>
      <c r="B34" s="24" t="s">
        <v>196</v>
      </c>
      <c r="C34" s="54" t="s">
        <v>110</v>
      </c>
      <c r="D34" s="54">
        <v>610</v>
      </c>
      <c r="E34" s="52" t="s">
        <v>39</v>
      </c>
      <c r="F34" s="10">
        <v>19904.46</v>
      </c>
      <c r="G34" s="10">
        <v>19904.46</v>
      </c>
      <c r="H34" s="10">
        <v>19013.07</v>
      </c>
      <c r="I34" s="62">
        <f t="shared" si="1"/>
        <v>0.95521656955275358</v>
      </c>
    </row>
    <row r="35" spans="1:9" ht="45" hidden="1" x14ac:dyDescent="0.25">
      <c r="A35" s="16"/>
      <c r="B35" s="24" t="s">
        <v>197</v>
      </c>
      <c r="C35" s="54" t="s">
        <v>111</v>
      </c>
      <c r="D35" s="54">
        <v>610</v>
      </c>
      <c r="E35" s="52" t="s">
        <v>39</v>
      </c>
      <c r="F35" s="10">
        <v>16466.93</v>
      </c>
      <c r="G35" s="10">
        <v>16466.93</v>
      </c>
      <c r="H35" s="10">
        <v>16466.93</v>
      </c>
      <c r="I35" s="62">
        <f t="shared" si="1"/>
        <v>1</v>
      </c>
    </row>
    <row r="36" spans="1:9" ht="60" hidden="1" x14ac:dyDescent="0.25">
      <c r="A36" s="16"/>
      <c r="B36" s="58" t="s">
        <v>296</v>
      </c>
      <c r="C36" s="52" t="s">
        <v>279</v>
      </c>
      <c r="D36" s="54">
        <v>610</v>
      </c>
      <c r="E36" s="52" t="s">
        <v>39</v>
      </c>
      <c r="F36" s="10">
        <v>1391.27</v>
      </c>
      <c r="G36" s="10">
        <v>1391.27</v>
      </c>
      <c r="H36" s="10">
        <v>1391.27</v>
      </c>
      <c r="I36" s="62">
        <f t="shared" si="1"/>
        <v>1</v>
      </c>
    </row>
    <row r="37" spans="1:9" ht="75" hidden="1" x14ac:dyDescent="0.25">
      <c r="A37" s="16"/>
      <c r="B37" s="58" t="s">
        <v>316</v>
      </c>
      <c r="C37" s="52" t="s">
        <v>148</v>
      </c>
      <c r="D37" s="54">
        <v>610</v>
      </c>
      <c r="E37" s="52" t="s">
        <v>39</v>
      </c>
      <c r="F37" s="10">
        <v>5410.5555599999998</v>
      </c>
      <c r="G37" s="10">
        <v>5410.56</v>
      </c>
      <c r="H37" s="10">
        <v>5410.56</v>
      </c>
      <c r="I37" s="62">
        <f t="shared" si="1"/>
        <v>1</v>
      </c>
    </row>
    <row r="38" spans="1:9" ht="45" hidden="1" x14ac:dyDescent="0.25">
      <c r="A38" s="16"/>
      <c r="B38" s="58" t="s">
        <v>206</v>
      </c>
      <c r="C38" s="52" t="s">
        <v>207</v>
      </c>
      <c r="D38" s="54">
        <v>610</v>
      </c>
      <c r="E38" s="52" t="s">
        <v>39</v>
      </c>
      <c r="F38" s="10">
        <v>50</v>
      </c>
      <c r="G38" s="10">
        <v>50</v>
      </c>
      <c r="H38" s="10">
        <v>50</v>
      </c>
      <c r="I38" s="62">
        <f t="shared" si="1"/>
        <v>1</v>
      </c>
    </row>
    <row r="39" spans="1:9" ht="30" x14ac:dyDescent="0.25">
      <c r="A39" s="16"/>
      <c r="B39" s="55" t="s">
        <v>22</v>
      </c>
      <c r="C39" s="52" t="s">
        <v>101</v>
      </c>
      <c r="D39" s="54"/>
      <c r="E39" s="52"/>
      <c r="F39" s="10">
        <v>36293.166000000005</v>
      </c>
      <c r="G39" s="10">
        <v>36293.162000000004</v>
      </c>
      <c r="H39" s="10">
        <v>35848.69</v>
      </c>
      <c r="I39" s="62">
        <f t="shared" si="1"/>
        <v>0.98775328531583995</v>
      </c>
    </row>
    <row r="40" spans="1:9" ht="60" hidden="1" x14ac:dyDescent="0.25">
      <c r="A40" s="16"/>
      <c r="B40" s="55" t="s">
        <v>189</v>
      </c>
      <c r="C40" s="54" t="s">
        <v>102</v>
      </c>
      <c r="D40" s="54">
        <v>610</v>
      </c>
      <c r="E40" s="52" t="s">
        <v>61</v>
      </c>
      <c r="F40" s="10">
        <v>30910.33</v>
      </c>
      <c r="G40" s="10">
        <v>30910.33</v>
      </c>
      <c r="H40" s="10">
        <v>30588.53</v>
      </c>
      <c r="I40" s="62">
        <f t="shared" si="1"/>
        <v>0.98958924087837297</v>
      </c>
    </row>
    <row r="41" spans="1:9" ht="45" hidden="1" x14ac:dyDescent="0.25">
      <c r="A41" s="16"/>
      <c r="B41" s="61" t="s">
        <v>306</v>
      </c>
      <c r="C41" s="52" t="s">
        <v>313</v>
      </c>
      <c r="D41" s="54">
        <v>610</v>
      </c>
      <c r="E41" s="52" t="s">
        <v>61</v>
      </c>
      <c r="F41" s="10">
        <v>34.61</v>
      </c>
      <c r="G41" s="10">
        <v>34.61</v>
      </c>
      <c r="H41" s="10">
        <v>34.61</v>
      </c>
      <c r="I41" s="62">
        <f t="shared" si="1"/>
        <v>1</v>
      </c>
    </row>
    <row r="42" spans="1:9" ht="30" hidden="1" x14ac:dyDescent="0.25">
      <c r="A42" s="16"/>
      <c r="B42" s="61" t="s">
        <v>265</v>
      </c>
      <c r="C42" s="52" t="s">
        <v>275</v>
      </c>
      <c r="D42" s="54">
        <v>610</v>
      </c>
      <c r="E42" s="52" t="s">
        <v>61</v>
      </c>
      <c r="F42" s="10">
        <v>185.11199999999999</v>
      </c>
      <c r="G42" s="10">
        <v>185.11199999999999</v>
      </c>
      <c r="H42" s="10">
        <v>185.11</v>
      </c>
      <c r="I42" s="62">
        <f t="shared" si="1"/>
        <v>0.99998919573015266</v>
      </c>
    </row>
    <row r="43" spans="1:9" ht="60" hidden="1" x14ac:dyDescent="0.25">
      <c r="A43" s="16"/>
      <c r="B43" s="58" t="s">
        <v>296</v>
      </c>
      <c r="C43" s="52" t="s">
        <v>276</v>
      </c>
      <c r="D43" s="54">
        <v>610</v>
      </c>
      <c r="E43" s="52" t="s">
        <v>61</v>
      </c>
      <c r="F43" s="10">
        <v>202.89</v>
      </c>
      <c r="G43" s="10">
        <v>202.89</v>
      </c>
      <c r="H43" s="10">
        <v>202.89</v>
      </c>
      <c r="I43" s="62">
        <f t="shared" si="1"/>
        <v>1</v>
      </c>
    </row>
    <row r="44" spans="1:9" ht="60" hidden="1" x14ac:dyDescent="0.25">
      <c r="A44" s="16"/>
      <c r="B44" s="55" t="s">
        <v>302</v>
      </c>
      <c r="C44" s="52" t="s">
        <v>280</v>
      </c>
      <c r="D44" s="54">
        <v>610</v>
      </c>
      <c r="E44" s="52" t="s">
        <v>61</v>
      </c>
      <c r="F44" s="10">
        <v>225.16</v>
      </c>
      <c r="G44" s="10">
        <v>225.16</v>
      </c>
      <c r="H44" s="10">
        <v>225.16</v>
      </c>
      <c r="I44" s="62">
        <f t="shared" si="1"/>
        <v>1</v>
      </c>
    </row>
    <row r="45" spans="1:9" ht="25.5" hidden="1" customHeight="1" x14ac:dyDescent="0.25">
      <c r="A45" s="98"/>
      <c r="B45" s="101" t="s">
        <v>210</v>
      </c>
      <c r="C45" s="89" t="s">
        <v>102</v>
      </c>
      <c r="D45" s="54">
        <v>110</v>
      </c>
      <c r="E45" s="52" t="s">
        <v>40</v>
      </c>
      <c r="F45" s="10">
        <v>2726.18</v>
      </c>
      <c r="G45" s="10">
        <v>2726.18</v>
      </c>
      <c r="H45" s="10">
        <v>2664.49</v>
      </c>
      <c r="I45" s="62">
        <f t="shared" si="1"/>
        <v>0.97737126675421282</v>
      </c>
    </row>
    <row r="46" spans="1:9" ht="21" hidden="1" customHeight="1" x14ac:dyDescent="0.25">
      <c r="A46" s="98"/>
      <c r="B46" s="101"/>
      <c r="C46" s="89"/>
      <c r="D46" s="54">
        <v>240</v>
      </c>
      <c r="E46" s="52" t="s">
        <v>40</v>
      </c>
      <c r="F46" s="10">
        <v>755.76</v>
      </c>
      <c r="G46" s="10">
        <v>755.76</v>
      </c>
      <c r="H46" s="10">
        <v>706.58</v>
      </c>
      <c r="I46" s="62">
        <f t="shared" si="1"/>
        <v>0.93492643167143019</v>
      </c>
    </row>
    <row r="47" spans="1:9" ht="21.75" hidden="1" customHeight="1" x14ac:dyDescent="0.25">
      <c r="A47" s="98"/>
      <c r="B47" s="101"/>
      <c r="C47" s="89"/>
      <c r="D47" s="54">
        <v>850</v>
      </c>
      <c r="E47" s="52" t="s">
        <v>40</v>
      </c>
      <c r="F47" s="10">
        <v>1</v>
      </c>
      <c r="G47" s="10">
        <v>1</v>
      </c>
      <c r="H47" s="10">
        <v>0.3</v>
      </c>
      <c r="I47" s="62">
        <f t="shared" si="1"/>
        <v>0.3</v>
      </c>
    </row>
    <row r="48" spans="1:9" ht="24" hidden="1" customHeight="1" x14ac:dyDescent="0.25">
      <c r="A48" s="98"/>
      <c r="B48" s="114" t="s">
        <v>246</v>
      </c>
      <c r="C48" s="52" t="s">
        <v>149</v>
      </c>
      <c r="D48" s="54">
        <v>610</v>
      </c>
      <c r="E48" s="52" t="s">
        <v>39</v>
      </c>
      <c r="F48" s="10">
        <v>400</v>
      </c>
      <c r="G48" s="10">
        <v>400</v>
      </c>
      <c r="H48" s="10">
        <v>400</v>
      </c>
      <c r="I48" s="62">
        <f t="shared" si="1"/>
        <v>1</v>
      </c>
    </row>
    <row r="49" spans="1:9" ht="51" hidden="1" customHeight="1" x14ac:dyDescent="0.25">
      <c r="A49" s="98"/>
      <c r="B49" s="114"/>
      <c r="C49" s="52" t="s">
        <v>264</v>
      </c>
      <c r="D49" s="54">
        <v>610</v>
      </c>
      <c r="E49" s="52" t="s">
        <v>39</v>
      </c>
      <c r="F49" s="10">
        <v>252.7</v>
      </c>
      <c r="G49" s="10">
        <v>252.7</v>
      </c>
      <c r="H49" s="10">
        <v>243.6</v>
      </c>
      <c r="I49" s="62">
        <f t="shared" si="1"/>
        <v>0.96398891966759004</v>
      </c>
    </row>
    <row r="50" spans="1:9" ht="33.75" hidden="1" customHeight="1" x14ac:dyDescent="0.25">
      <c r="A50" s="16"/>
      <c r="B50" s="61" t="s">
        <v>306</v>
      </c>
      <c r="C50" s="52" t="s">
        <v>313</v>
      </c>
      <c r="D50" s="54">
        <v>110</v>
      </c>
      <c r="E50" s="52" t="s">
        <v>40</v>
      </c>
      <c r="F50" s="10">
        <v>22.84</v>
      </c>
      <c r="G50" s="10">
        <v>22.84</v>
      </c>
      <c r="H50" s="10">
        <v>22.84</v>
      </c>
      <c r="I50" s="62">
        <f t="shared" si="1"/>
        <v>1</v>
      </c>
    </row>
    <row r="51" spans="1:9" ht="33.75" hidden="1" customHeight="1" x14ac:dyDescent="0.25">
      <c r="A51" s="16"/>
      <c r="B51" s="61" t="s">
        <v>265</v>
      </c>
      <c r="C51" s="52" t="s">
        <v>275</v>
      </c>
      <c r="D51" s="54">
        <v>110</v>
      </c>
      <c r="E51" s="52" t="s">
        <v>40</v>
      </c>
      <c r="F51" s="10">
        <v>154.26400000000001</v>
      </c>
      <c r="G51" s="10">
        <v>154.26</v>
      </c>
      <c r="H51" s="10">
        <v>154.26</v>
      </c>
      <c r="I51" s="62">
        <f t="shared" si="1"/>
        <v>1</v>
      </c>
    </row>
    <row r="52" spans="1:9" ht="37.5" hidden="1" customHeight="1" x14ac:dyDescent="0.25">
      <c r="A52" s="98"/>
      <c r="B52" s="104" t="s">
        <v>170</v>
      </c>
      <c r="C52" s="90" t="s">
        <v>208</v>
      </c>
      <c r="D52" s="54">
        <v>110</v>
      </c>
      <c r="E52" s="52" t="s">
        <v>40</v>
      </c>
      <c r="F52" s="10">
        <v>8.9600000000000009</v>
      </c>
      <c r="G52" s="10">
        <v>8.9600000000000009</v>
      </c>
      <c r="H52" s="10">
        <v>8.9600000000000009</v>
      </c>
      <c r="I52" s="62">
        <f t="shared" si="1"/>
        <v>1</v>
      </c>
    </row>
    <row r="53" spans="1:9" ht="29.25" hidden="1" customHeight="1" x14ac:dyDescent="0.25">
      <c r="A53" s="98"/>
      <c r="B53" s="104"/>
      <c r="C53" s="90"/>
      <c r="D53" s="54">
        <v>610</v>
      </c>
      <c r="E53" s="52" t="s">
        <v>61</v>
      </c>
      <c r="F53" s="10">
        <v>411.36</v>
      </c>
      <c r="G53" s="10">
        <v>411.36</v>
      </c>
      <c r="H53" s="10">
        <v>411.36</v>
      </c>
      <c r="I53" s="62">
        <f t="shared" si="1"/>
        <v>1</v>
      </c>
    </row>
    <row r="54" spans="1:9" ht="63" hidden="1" customHeight="1" x14ac:dyDescent="0.25">
      <c r="A54" s="16"/>
      <c r="B54" s="58" t="s">
        <v>263</v>
      </c>
      <c r="C54" s="52" t="s">
        <v>262</v>
      </c>
      <c r="D54" s="54">
        <v>610</v>
      </c>
      <c r="E54" s="52" t="s">
        <v>61</v>
      </c>
      <c r="F54" s="10">
        <v>2</v>
      </c>
      <c r="G54" s="10">
        <v>2</v>
      </c>
      <c r="H54" s="10">
        <v>0</v>
      </c>
      <c r="I54" s="62">
        <f t="shared" si="1"/>
        <v>0</v>
      </c>
    </row>
    <row r="55" spans="1:9" ht="23.25" customHeight="1" x14ac:dyDescent="0.25">
      <c r="A55" s="16"/>
      <c r="B55" s="65" t="s">
        <v>121</v>
      </c>
      <c r="C55" s="52" t="s">
        <v>122</v>
      </c>
      <c r="D55" s="54"/>
      <c r="E55" s="52"/>
      <c r="F55" s="10">
        <v>0</v>
      </c>
      <c r="G55" s="10">
        <v>0</v>
      </c>
      <c r="H55" s="10">
        <v>0</v>
      </c>
      <c r="I55" s="62" t="e">
        <f t="shared" si="1"/>
        <v>#DIV/0!</v>
      </c>
    </row>
    <row r="56" spans="1:9" ht="42.75" x14ac:dyDescent="0.25">
      <c r="A56" s="73">
        <v>3</v>
      </c>
      <c r="B56" s="72" t="s">
        <v>113</v>
      </c>
      <c r="C56" s="68" t="s">
        <v>78</v>
      </c>
      <c r="D56" s="73"/>
      <c r="E56" s="68"/>
      <c r="F56" s="70">
        <v>649708.89500000014</v>
      </c>
      <c r="G56" s="70">
        <v>653112.12300000014</v>
      </c>
      <c r="H56" s="70">
        <v>626354.46499999997</v>
      </c>
      <c r="I56" s="71">
        <f t="shared" si="1"/>
        <v>0.95903052928019195</v>
      </c>
    </row>
    <row r="57" spans="1:9" x14ac:dyDescent="0.25">
      <c r="A57" s="16"/>
      <c r="B57" s="55" t="s">
        <v>46</v>
      </c>
      <c r="C57" s="52" t="s">
        <v>87</v>
      </c>
      <c r="D57" s="54"/>
      <c r="E57" s="52"/>
      <c r="F57" s="10">
        <v>188023.36000000002</v>
      </c>
      <c r="G57" s="10">
        <v>189323.36000000002</v>
      </c>
      <c r="H57" s="10">
        <v>186012.58000000005</v>
      </c>
      <c r="I57" s="62">
        <f t="shared" si="1"/>
        <v>0.9825125647463685</v>
      </c>
    </row>
    <row r="58" spans="1:9" ht="60" hidden="1" x14ac:dyDescent="0.25">
      <c r="A58" s="16"/>
      <c r="B58" s="61" t="s">
        <v>173</v>
      </c>
      <c r="C58" s="54" t="s">
        <v>88</v>
      </c>
      <c r="D58" s="54">
        <v>610</v>
      </c>
      <c r="E58" s="52" t="s">
        <v>35</v>
      </c>
      <c r="F58" s="10">
        <v>88170.46</v>
      </c>
      <c r="G58" s="10">
        <v>88170.46</v>
      </c>
      <c r="H58" s="10">
        <v>86169.46</v>
      </c>
      <c r="I58" s="62">
        <f t="shared" si="1"/>
        <v>0.97730532425485817</v>
      </c>
    </row>
    <row r="59" spans="1:9" ht="45" hidden="1" x14ac:dyDescent="0.25">
      <c r="A59" s="16"/>
      <c r="B59" s="58" t="s">
        <v>170</v>
      </c>
      <c r="C59" s="52" t="s">
        <v>184</v>
      </c>
      <c r="D59" s="54">
        <v>610</v>
      </c>
      <c r="E59" s="52" t="s">
        <v>35</v>
      </c>
      <c r="F59" s="10">
        <v>3619.64</v>
      </c>
      <c r="G59" s="10">
        <v>3619.64</v>
      </c>
      <c r="H59" s="10">
        <v>3619.64</v>
      </c>
      <c r="I59" s="62">
        <f t="shared" si="1"/>
        <v>1</v>
      </c>
    </row>
    <row r="60" spans="1:9" ht="150" hidden="1" x14ac:dyDescent="0.25">
      <c r="A60" s="16"/>
      <c r="B60" s="56" t="s">
        <v>174</v>
      </c>
      <c r="C60" s="54" t="s">
        <v>89</v>
      </c>
      <c r="D60" s="54">
        <v>610</v>
      </c>
      <c r="E60" s="52" t="s">
        <v>35</v>
      </c>
      <c r="F60" s="10">
        <v>39062.409999999996</v>
      </c>
      <c r="G60" s="10">
        <v>39062.410000000003</v>
      </c>
      <c r="H60" s="10">
        <v>39062.410000000003</v>
      </c>
      <c r="I60" s="62">
        <f t="shared" si="1"/>
        <v>1</v>
      </c>
    </row>
    <row r="61" spans="1:9" ht="150" hidden="1" x14ac:dyDescent="0.25">
      <c r="A61" s="16"/>
      <c r="B61" s="56" t="s">
        <v>175</v>
      </c>
      <c r="C61" s="54" t="s">
        <v>90</v>
      </c>
      <c r="D61" s="54">
        <v>610</v>
      </c>
      <c r="E61" s="52" t="s">
        <v>35</v>
      </c>
      <c r="F61" s="10">
        <v>55382.85</v>
      </c>
      <c r="G61" s="10">
        <v>55382.85</v>
      </c>
      <c r="H61" s="10">
        <v>55382.78</v>
      </c>
      <c r="I61" s="62">
        <f t="shared" si="1"/>
        <v>0.99999873607082335</v>
      </c>
    </row>
    <row r="62" spans="1:9" ht="45" hidden="1" x14ac:dyDescent="0.25">
      <c r="A62" s="16"/>
      <c r="B62" s="58" t="s">
        <v>318</v>
      </c>
      <c r="C62" s="52" t="s">
        <v>319</v>
      </c>
      <c r="D62" s="54">
        <v>610</v>
      </c>
      <c r="E62" s="52" t="s">
        <v>35</v>
      </c>
      <c r="F62" s="10">
        <v>0</v>
      </c>
      <c r="G62" s="10">
        <v>1300</v>
      </c>
      <c r="H62" s="10">
        <v>0</v>
      </c>
      <c r="I62" s="62">
        <f t="shared" si="1"/>
        <v>0</v>
      </c>
    </row>
    <row r="63" spans="1:9" ht="135" hidden="1" x14ac:dyDescent="0.25">
      <c r="A63" s="16"/>
      <c r="B63" s="57" t="s">
        <v>176</v>
      </c>
      <c r="C63" s="54" t="s">
        <v>91</v>
      </c>
      <c r="D63" s="54">
        <v>610</v>
      </c>
      <c r="E63" s="52" t="s">
        <v>35</v>
      </c>
      <c r="F63" s="10">
        <v>288</v>
      </c>
      <c r="G63" s="10">
        <v>288</v>
      </c>
      <c r="H63" s="10">
        <v>288</v>
      </c>
      <c r="I63" s="62">
        <f t="shared" si="1"/>
        <v>1</v>
      </c>
    </row>
    <row r="64" spans="1:9" hidden="1" x14ac:dyDescent="0.25">
      <c r="A64" s="16"/>
      <c r="B64" s="61" t="s">
        <v>249</v>
      </c>
      <c r="C64" s="52" t="s">
        <v>248</v>
      </c>
      <c r="D64" s="54">
        <v>610</v>
      </c>
      <c r="E64" s="52" t="s">
        <v>35</v>
      </c>
      <c r="F64" s="10">
        <v>1500</v>
      </c>
      <c r="G64" s="10">
        <v>1500</v>
      </c>
      <c r="H64" s="10">
        <v>1490.29</v>
      </c>
      <c r="I64" s="62">
        <f t="shared" si="1"/>
        <v>0.99352666666666667</v>
      </c>
    </row>
    <row r="65" spans="1:9" x14ac:dyDescent="0.25">
      <c r="A65" s="16"/>
      <c r="B65" s="55" t="s">
        <v>47</v>
      </c>
      <c r="C65" s="52" t="s">
        <v>92</v>
      </c>
      <c r="D65" s="54"/>
      <c r="E65" s="52"/>
      <c r="F65" s="10">
        <v>414536.34500000003</v>
      </c>
      <c r="G65" s="10">
        <v>416636.57300000003</v>
      </c>
      <c r="H65" s="10">
        <v>394217.74500000005</v>
      </c>
      <c r="I65" s="62">
        <f t="shared" si="1"/>
        <v>0.9461909264504248</v>
      </c>
    </row>
    <row r="66" spans="1:9" ht="60" hidden="1" x14ac:dyDescent="0.25">
      <c r="A66" s="16"/>
      <c r="B66" s="61" t="s">
        <v>177</v>
      </c>
      <c r="C66" s="54" t="s">
        <v>93</v>
      </c>
      <c r="D66" s="54">
        <v>610</v>
      </c>
      <c r="E66" s="52" t="s">
        <v>36</v>
      </c>
      <c r="F66" s="10">
        <v>120198.96999999999</v>
      </c>
      <c r="G66" s="10">
        <v>120198.97</v>
      </c>
      <c r="H66" s="10">
        <v>117411.15</v>
      </c>
      <c r="I66" s="62">
        <f t="shared" si="1"/>
        <v>0.97680662321815226</v>
      </c>
    </row>
    <row r="67" spans="1:9" ht="45" hidden="1" x14ac:dyDescent="0.25">
      <c r="A67" s="16"/>
      <c r="B67" s="58" t="s">
        <v>170</v>
      </c>
      <c r="C67" s="52" t="s">
        <v>185</v>
      </c>
      <c r="D67" s="54">
        <v>610</v>
      </c>
      <c r="E67" s="52" t="s">
        <v>36</v>
      </c>
      <c r="F67" s="10">
        <v>4707.46</v>
      </c>
      <c r="G67" s="10">
        <v>4707.46</v>
      </c>
      <c r="H67" s="10">
        <v>4707.46</v>
      </c>
      <c r="I67" s="62">
        <f t="shared" si="1"/>
        <v>1</v>
      </c>
    </row>
    <row r="68" spans="1:9" ht="75" hidden="1" x14ac:dyDescent="0.25">
      <c r="A68" s="16"/>
      <c r="B68" s="58" t="s">
        <v>303</v>
      </c>
      <c r="C68" s="52" t="s">
        <v>268</v>
      </c>
      <c r="D68" s="54">
        <v>610</v>
      </c>
      <c r="E68" s="52" t="s">
        <v>36</v>
      </c>
      <c r="F68" s="10">
        <v>7171.4</v>
      </c>
      <c r="G68" s="10">
        <v>7171.4</v>
      </c>
      <c r="H68" s="10">
        <v>6447.32</v>
      </c>
      <c r="I68" s="62">
        <f t="shared" si="1"/>
        <v>0.89903226706082495</v>
      </c>
    </row>
    <row r="69" spans="1:9" ht="90" hidden="1" x14ac:dyDescent="0.25">
      <c r="A69" s="16"/>
      <c r="B69" s="23" t="s">
        <v>178</v>
      </c>
      <c r="C69" s="54" t="s">
        <v>126</v>
      </c>
      <c r="D69" s="54">
        <v>610</v>
      </c>
      <c r="E69" s="52" t="s">
        <v>36</v>
      </c>
      <c r="F69" s="10">
        <v>434.50000000000011</v>
      </c>
      <c r="G69" s="10">
        <v>434.5</v>
      </c>
      <c r="H69" s="10">
        <v>434.5</v>
      </c>
      <c r="I69" s="62">
        <f t="shared" si="1"/>
        <v>1</v>
      </c>
    </row>
    <row r="70" spans="1:9" ht="135" hidden="1" x14ac:dyDescent="0.25">
      <c r="A70" s="16"/>
      <c r="B70" s="56" t="s">
        <v>179</v>
      </c>
      <c r="C70" s="54" t="s">
        <v>94</v>
      </c>
      <c r="D70" s="54">
        <v>610</v>
      </c>
      <c r="E70" s="52" t="s">
        <v>36</v>
      </c>
      <c r="F70" s="10">
        <v>34776.870000000003</v>
      </c>
      <c r="G70" s="10">
        <v>34776.870000000003</v>
      </c>
      <c r="H70" s="10">
        <v>34776.870000000003</v>
      </c>
      <c r="I70" s="62">
        <f t="shared" si="1"/>
        <v>1</v>
      </c>
    </row>
    <row r="71" spans="1:9" ht="45" hidden="1" x14ac:dyDescent="0.25">
      <c r="A71" s="16"/>
      <c r="B71" s="58" t="s">
        <v>318</v>
      </c>
      <c r="C71" s="52" t="s">
        <v>320</v>
      </c>
      <c r="D71" s="54">
        <v>610</v>
      </c>
      <c r="E71" s="52" t="s">
        <v>36</v>
      </c>
      <c r="F71" s="10">
        <v>0</v>
      </c>
      <c r="G71" s="10">
        <v>2103.2280000000001</v>
      </c>
      <c r="H71" s="10">
        <v>0</v>
      </c>
      <c r="I71" s="62">
        <f t="shared" si="1"/>
        <v>0</v>
      </c>
    </row>
    <row r="72" spans="1:9" ht="45" hidden="1" customHeight="1" x14ac:dyDescent="0.25">
      <c r="A72" s="16"/>
      <c r="B72" s="58" t="s">
        <v>292</v>
      </c>
      <c r="C72" s="52" t="s">
        <v>290</v>
      </c>
      <c r="D72" s="54">
        <v>410</v>
      </c>
      <c r="E72" s="52" t="s">
        <v>36</v>
      </c>
      <c r="F72" s="10">
        <v>80808.08</v>
      </c>
      <c r="G72" s="10">
        <v>80808.08</v>
      </c>
      <c r="H72" s="10">
        <v>73922</v>
      </c>
      <c r="I72" s="62">
        <f t="shared" si="1"/>
        <v>0.91478475914784763</v>
      </c>
    </row>
    <row r="73" spans="1:9" ht="80.25" hidden="1" customHeight="1" x14ac:dyDescent="0.25">
      <c r="A73" s="16"/>
      <c r="B73" s="56" t="s">
        <v>211</v>
      </c>
      <c r="C73" s="52" t="s">
        <v>212</v>
      </c>
      <c r="D73" s="54">
        <v>610</v>
      </c>
      <c r="E73" s="52" t="s">
        <v>36</v>
      </c>
      <c r="F73" s="10">
        <v>1215.79</v>
      </c>
      <c r="G73" s="10">
        <v>1215.79</v>
      </c>
      <c r="H73" s="10">
        <v>1215.79</v>
      </c>
      <c r="I73" s="62">
        <f t="shared" si="1"/>
        <v>1</v>
      </c>
    </row>
    <row r="74" spans="1:9" ht="95.25" hidden="1" customHeight="1" x14ac:dyDescent="0.25">
      <c r="A74" s="98"/>
      <c r="B74" s="100" t="s">
        <v>180</v>
      </c>
      <c r="C74" s="89" t="s">
        <v>95</v>
      </c>
      <c r="D74" s="54">
        <v>610</v>
      </c>
      <c r="E74" s="52" t="s">
        <v>36</v>
      </c>
      <c r="F74" s="10">
        <v>129868.69</v>
      </c>
      <c r="G74" s="10">
        <v>129868.69</v>
      </c>
      <c r="H74" s="10">
        <v>129864.81</v>
      </c>
      <c r="I74" s="62">
        <f t="shared" si="1"/>
        <v>0.99997012366876104</v>
      </c>
    </row>
    <row r="75" spans="1:9" ht="69" hidden="1" customHeight="1" x14ac:dyDescent="0.25">
      <c r="A75" s="98"/>
      <c r="B75" s="100"/>
      <c r="C75" s="89"/>
      <c r="D75" s="54">
        <v>610</v>
      </c>
      <c r="E75" s="52" t="s">
        <v>61</v>
      </c>
      <c r="F75" s="10">
        <v>196.19499999999999</v>
      </c>
      <c r="G75" s="10">
        <v>196.19499999999999</v>
      </c>
      <c r="H75" s="10">
        <v>196.19499999999999</v>
      </c>
      <c r="I75" s="62">
        <f t="shared" si="1"/>
        <v>1</v>
      </c>
    </row>
    <row r="76" spans="1:9" hidden="1" x14ac:dyDescent="0.25">
      <c r="A76" s="16"/>
      <c r="B76" s="61" t="s">
        <v>155</v>
      </c>
      <c r="C76" s="52" t="s">
        <v>154</v>
      </c>
      <c r="D76" s="54">
        <v>610</v>
      </c>
      <c r="E76" s="52" t="s">
        <v>36</v>
      </c>
      <c r="F76" s="10">
        <v>3599</v>
      </c>
      <c r="G76" s="10">
        <v>3599</v>
      </c>
      <c r="H76" s="10">
        <v>3560.71</v>
      </c>
      <c r="I76" s="62">
        <f t="shared" si="1"/>
        <v>0.98936093359266464</v>
      </c>
    </row>
    <row r="77" spans="1:9" hidden="1" x14ac:dyDescent="0.25">
      <c r="A77" s="16"/>
      <c r="B77" s="58" t="s">
        <v>254</v>
      </c>
      <c r="C77" s="52" t="s">
        <v>255</v>
      </c>
      <c r="D77" s="54">
        <v>610</v>
      </c>
      <c r="E77" s="52" t="s">
        <v>36</v>
      </c>
      <c r="F77" s="10">
        <v>110</v>
      </c>
      <c r="G77" s="10">
        <v>110</v>
      </c>
      <c r="H77" s="10">
        <v>110</v>
      </c>
      <c r="I77" s="62">
        <f t="shared" si="1"/>
        <v>1</v>
      </c>
    </row>
    <row r="78" spans="1:9" ht="75" hidden="1" x14ac:dyDescent="0.25">
      <c r="A78" s="16"/>
      <c r="B78" s="58" t="s">
        <v>293</v>
      </c>
      <c r="C78" s="52" t="s">
        <v>274</v>
      </c>
      <c r="D78" s="54">
        <v>610</v>
      </c>
      <c r="E78" s="52" t="s">
        <v>36</v>
      </c>
      <c r="F78" s="10">
        <v>5183.72</v>
      </c>
      <c r="G78" s="10">
        <v>5183.72</v>
      </c>
      <c r="H78" s="10">
        <v>5183.72</v>
      </c>
      <c r="I78" s="62">
        <f t="shared" si="1"/>
        <v>1</v>
      </c>
    </row>
    <row r="79" spans="1:9" ht="90" hidden="1" x14ac:dyDescent="0.25">
      <c r="A79" s="16"/>
      <c r="B79" s="58" t="s">
        <v>294</v>
      </c>
      <c r="C79" s="52" t="s">
        <v>269</v>
      </c>
      <c r="D79" s="54">
        <v>610</v>
      </c>
      <c r="E79" s="52" t="s">
        <v>36</v>
      </c>
      <c r="F79" s="10">
        <v>6939.5599999999986</v>
      </c>
      <c r="G79" s="10">
        <v>6936.56</v>
      </c>
      <c r="H79" s="10">
        <v>1349.14</v>
      </c>
      <c r="I79" s="62">
        <f t="shared" si="1"/>
        <v>0.19449698409586308</v>
      </c>
    </row>
    <row r="80" spans="1:9" ht="75" hidden="1" x14ac:dyDescent="0.25">
      <c r="A80" s="16"/>
      <c r="B80" s="58" t="s">
        <v>295</v>
      </c>
      <c r="C80" s="52" t="s">
        <v>270</v>
      </c>
      <c r="D80" s="54">
        <v>610</v>
      </c>
      <c r="E80" s="52" t="s">
        <v>36</v>
      </c>
      <c r="F80" s="10">
        <v>6425.95</v>
      </c>
      <c r="G80" s="10">
        <v>6425.95</v>
      </c>
      <c r="H80" s="10">
        <v>3639.39</v>
      </c>
      <c r="I80" s="62">
        <f t="shared" si="1"/>
        <v>0.56635828165485258</v>
      </c>
    </row>
    <row r="81" spans="1:9" ht="50.25" hidden="1" customHeight="1" x14ac:dyDescent="0.25">
      <c r="A81" s="98"/>
      <c r="B81" s="99" t="s">
        <v>183</v>
      </c>
      <c r="C81" s="89" t="s">
        <v>100</v>
      </c>
      <c r="D81" s="54">
        <v>610</v>
      </c>
      <c r="E81" s="90" t="s">
        <v>42</v>
      </c>
      <c r="F81" s="10">
        <v>7957.7000000000007</v>
      </c>
      <c r="G81" s="10">
        <v>7917.83</v>
      </c>
      <c r="H81" s="10">
        <v>7827.19</v>
      </c>
      <c r="I81" s="62">
        <f t="shared" si="1"/>
        <v>0.98855241903400293</v>
      </c>
    </row>
    <row r="82" spans="1:9" ht="67.5" hidden="1" customHeight="1" x14ac:dyDescent="0.25">
      <c r="A82" s="98"/>
      <c r="B82" s="99"/>
      <c r="C82" s="89"/>
      <c r="D82" s="54">
        <v>320</v>
      </c>
      <c r="E82" s="90"/>
      <c r="F82" s="10">
        <v>97</v>
      </c>
      <c r="G82" s="10">
        <v>136.87</v>
      </c>
      <c r="H82" s="10">
        <v>119.97</v>
      </c>
      <c r="I82" s="62">
        <f t="shared" si="1"/>
        <v>0.87652516986921891</v>
      </c>
    </row>
    <row r="83" spans="1:9" ht="120.75" hidden="1" customHeight="1" x14ac:dyDescent="0.25">
      <c r="A83" s="16"/>
      <c r="B83" s="61" t="s">
        <v>304</v>
      </c>
      <c r="C83" s="52" t="s">
        <v>305</v>
      </c>
      <c r="D83" s="54">
        <v>610</v>
      </c>
      <c r="E83" s="52" t="s">
        <v>42</v>
      </c>
      <c r="F83" s="10">
        <v>4845.46</v>
      </c>
      <c r="G83" s="10">
        <v>4845.46</v>
      </c>
      <c r="H83" s="10">
        <v>3451.53</v>
      </c>
      <c r="I83" s="62">
        <f t="shared" si="1"/>
        <v>0.71232246267640231</v>
      </c>
    </row>
    <row r="84" spans="1:9" x14ac:dyDescent="0.25">
      <c r="A84" s="16"/>
      <c r="B84" s="55" t="s">
        <v>48</v>
      </c>
      <c r="C84" s="52" t="s">
        <v>96</v>
      </c>
      <c r="D84" s="54"/>
      <c r="E84" s="52"/>
      <c r="F84" s="10">
        <v>23823.639999999996</v>
      </c>
      <c r="G84" s="10">
        <v>23823.639999999996</v>
      </c>
      <c r="H84" s="10">
        <v>23375.059999999994</v>
      </c>
      <c r="I84" s="62">
        <f t="shared" si="1"/>
        <v>0.98117080345404806</v>
      </c>
    </row>
    <row r="85" spans="1:9" ht="60" hidden="1" x14ac:dyDescent="0.25">
      <c r="A85" s="16"/>
      <c r="B85" s="61" t="s">
        <v>188</v>
      </c>
      <c r="C85" s="54" t="s">
        <v>97</v>
      </c>
      <c r="D85" s="54">
        <v>610</v>
      </c>
      <c r="E85" s="52" t="s">
        <v>61</v>
      </c>
      <c r="F85" s="10">
        <v>22781.23</v>
      </c>
      <c r="G85" s="10">
        <v>22781.23</v>
      </c>
      <c r="H85" s="10">
        <v>22332.73</v>
      </c>
      <c r="I85" s="62">
        <f t="shared" si="1"/>
        <v>0.98031273991790613</v>
      </c>
    </row>
    <row r="86" spans="1:9" ht="30" hidden="1" x14ac:dyDescent="0.25">
      <c r="A86" s="16"/>
      <c r="B86" s="61" t="s">
        <v>265</v>
      </c>
      <c r="C86" s="52" t="s">
        <v>271</v>
      </c>
      <c r="D86" s="54">
        <v>610</v>
      </c>
      <c r="E86" s="52" t="s">
        <v>61</v>
      </c>
      <c r="F86" s="10">
        <v>327.8</v>
      </c>
      <c r="G86" s="10">
        <v>327.8</v>
      </c>
      <c r="H86" s="10">
        <v>327.8</v>
      </c>
      <c r="I86" s="62">
        <f t="shared" si="1"/>
        <v>1</v>
      </c>
    </row>
    <row r="87" spans="1:9" ht="60" hidden="1" x14ac:dyDescent="0.25">
      <c r="A87" s="16"/>
      <c r="B87" s="58" t="s">
        <v>296</v>
      </c>
      <c r="C87" s="52" t="s">
        <v>272</v>
      </c>
      <c r="D87" s="54">
        <v>610</v>
      </c>
      <c r="E87" s="52" t="s">
        <v>61</v>
      </c>
      <c r="F87" s="10">
        <v>60.51</v>
      </c>
      <c r="G87" s="10">
        <v>60.51</v>
      </c>
      <c r="H87" s="10">
        <v>60.51</v>
      </c>
      <c r="I87" s="62">
        <f t="shared" si="1"/>
        <v>1</v>
      </c>
    </row>
    <row r="88" spans="1:9" ht="45" hidden="1" x14ac:dyDescent="0.25">
      <c r="A88" s="16"/>
      <c r="B88" s="58" t="s">
        <v>170</v>
      </c>
      <c r="C88" s="52" t="s">
        <v>186</v>
      </c>
      <c r="D88" s="54">
        <v>610</v>
      </c>
      <c r="E88" s="52" t="s">
        <v>61</v>
      </c>
      <c r="F88" s="10">
        <v>467.1</v>
      </c>
      <c r="G88" s="10">
        <v>467.1</v>
      </c>
      <c r="H88" s="10">
        <v>467.1</v>
      </c>
      <c r="I88" s="62">
        <f t="shared" si="1"/>
        <v>1</v>
      </c>
    </row>
    <row r="89" spans="1:9" ht="30" hidden="1" x14ac:dyDescent="0.25">
      <c r="A89" s="16"/>
      <c r="B89" s="61" t="s">
        <v>251</v>
      </c>
      <c r="C89" s="52" t="s">
        <v>250</v>
      </c>
      <c r="D89" s="54">
        <v>610</v>
      </c>
      <c r="E89" s="52" t="s">
        <v>61</v>
      </c>
      <c r="F89" s="10">
        <v>187</v>
      </c>
      <c r="G89" s="10">
        <v>187</v>
      </c>
      <c r="H89" s="10">
        <v>186.92</v>
      </c>
      <c r="I89" s="62">
        <f t="shared" si="1"/>
        <v>0.99957219251336893</v>
      </c>
    </row>
    <row r="90" spans="1:9" x14ac:dyDescent="0.25">
      <c r="A90" s="16"/>
      <c r="B90" s="55" t="s">
        <v>16</v>
      </c>
      <c r="C90" s="54" t="s">
        <v>17</v>
      </c>
      <c r="D90" s="54"/>
      <c r="E90" s="52"/>
      <c r="F90" s="10">
        <v>23325.549999999996</v>
      </c>
      <c r="G90" s="10">
        <v>23328.549999999996</v>
      </c>
      <c r="H90" s="10">
        <v>22749.079999999998</v>
      </c>
      <c r="I90" s="62">
        <f t="shared" si="1"/>
        <v>0.97516047932683358</v>
      </c>
    </row>
    <row r="91" spans="1:9" hidden="1" x14ac:dyDescent="0.25">
      <c r="A91" s="98"/>
      <c r="B91" s="101" t="s">
        <v>181</v>
      </c>
      <c r="C91" s="89" t="s">
        <v>98</v>
      </c>
      <c r="D91" s="11">
        <v>110</v>
      </c>
      <c r="E91" s="12" t="s">
        <v>38</v>
      </c>
      <c r="F91" s="10">
        <v>15315.25</v>
      </c>
      <c r="G91" s="10">
        <v>15329.85</v>
      </c>
      <c r="H91" s="10">
        <v>15318.82</v>
      </c>
      <c r="I91" s="62">
        <f t="shared" ref="I91:I127" si="2">H91/G91</f>
        <v>0.99928048871971997</v>
      </c>
    </row>
    <row r="92" spans="1:9" hidden="1" x14ac:dyDescent="0.25">
      <c r="A92" s="98"/>
      <c r="B92" s="101"/>
      <c r="C92" s="89"/>
      <c r="D92" s="11">
        <v>240</v>
      </c>
      <c r="E92" s="12" t="s">
        <v>38</v>
      </c>
      <c r="F92" s="10">
        <v>2979.68</v>
      </c>
      <c r="G92" s="10">
        <v>2968.08</v>
      </c>
      <c r="H92" s="10">
        <v>2647.68</v>
      </c>
      <c r="I92" s="62">
        <f t="shared" si="2"/>
        <v>0.89205142718525099</v>
      </c>
    </row>
    <row r="93" spans="1:9" hidden="1" x14ac:dyDescent="0.25">
      <c r="A93" s="98"/>
      <c r="B93" s="101"/>
      <c r="C93" s="89"/>
      <c r="D93" s="11">
        <v>830</v>
      </c>
      <c r="E93" s="12" t="s">
        <v>38</v>
      </c>
      <c r="F93" s="10">
        <v>2.5300000000000002</v>
      </c>
      <c r="G93" s="10">
        <v>2.5299999999999998</v>
      </c>
      <c r="H93" s="10">
        <v>2.5299999999999998</v>
      </c>
      <c r="I93" s="62">
        <f t="shared" si="2"/>
        <v>1</v>
      </c>
    </row>
    <row r="94" spans="1:9" hidden="1" x14ac:dyDescent="0.25">
      <c r="A94" s="98"/>
      <c r="B94" s="101"/>
      <c r="C94" s="89"/>
      <c r="D94" s="11">
        <v>850</v>
      </c>
      <c r="E94" s="12" t="s">
        <v>38</v>
      </c>
      <c r="F94" s="10">
        <v>1317.23</v>
      </c>
      <c r="G94" s="10">
        <v>1317.23</v>
      </c>
      <c r="H94" s="10">
        <v>1304.18</v>
      </c>
      <c r="I94" s="62">
        <f t="shared" si="2"/>
        <v>0.99009284635181405</v>
      </c>
    </row>
    <row r="95" spans="1:9" ht="45" hidden="1" x14ac:dyDescent="0.25">
      <c r="A95" s="16"/>
      <c r="B95" s="42" t="s">
        <v>309</v>
      </c>
      <c r="C95" s="40" t="s">
        <v>312</v>
      </c>
      <c r="D95" s="41">
        <v>110</v>
      </c>
      <c r="E95" s="40" t="s">
        <v>38</v>
      </c>
      <c r="F95" s="10">
        <v>118.72</v>
      </c>
      <c r="G95" s="10">
        <v>118.72</v>
      </c>
      <c r="H95" s="10">
        <v>118.72</v>
      </c>
      <c r="I95" s="62">
        <f t="shared" si="2"/>
        <v>1</v>
      </c>
    </row>
    <row r="96" spans="1:9" ht="30" hidden="1" x14ac:dyDescent="0.25">
      <c r="A96" s="16"/>
      <c r="B96" s="32" t="s">
        <v>265</v>
      </c>
      <c r="C96" s="31" t="s">
        <v>273</v>
      </c>
      <c r="D96" s="30">
        <v>110</v>
      </c>
      <c r="E96" s="31" t="s">
        <v>38</v>
      </c>
      <c r="F96" s="10">
        <v>794.67</v>
      </c>
      <c r="G96" s="10">
        <v>794.67</v>
      </c>
      <c r="H96" s="10">
        <v>794.67</v>
      </c>
      <c r="I96" s="62">
        <f t="shared" si="2"/>
        <v>1</v>
      </c>
    </row>
    <row r="97" spans="1:9" ht="45" hidden="1" x14ac:dyDescent="0.25">
      <c r="A97" s="16"/>
      <c r="B97" s="20" t="s">
        <v>170</v>
      </c>
      <c r="C97" s="12" t="s">
        <v>187</v>
      </c>
      <c r="D97" s="11">
        <v>110</v>
      </c>
      <c r="E97" s="12" t="s">
        <v>38</v>
      </c>
      <c r="F97" s="10">
        <v>343.37</v>
      </c>
      <c r="G97" s="10">
        <v>343.37</v>
      </c>
      <c r="H97" s="10">
        <v>343.37</v>
      </c>
      <c r="I97" s="62">
        <f t="shared" si="2"/>
        <v>1</v>
      </c>
    </row>
    <row r="98" spans="1:9" ht="38.25" hidden="1" customHeight="1" x14ac:dyDescent="0.25">
      <c r="A98" s="98"/>
      <c r="B98" s="99" t="s">
        <v>58</v>
      </c>
      <c r="C98" s="89" t="s">
        <v>79</v>
      </c>
      <c r="D98" s="11">
        <v>120</v>
      </c>
      <c r="E98" s="12" t="s">
        <v>38</v>
      </c>
      <c r="F98" s="10">
        <v>1424.74</v>
      </c>
      <c r="G98" s="10">
        <v>1424.74</v>
      </c>
      <c r="H98" s="10">
        <v>1347.02</v>
      </c>
      <c r="I98" s="62">
        <f t="shared" si="2"/>
        <v>0.9454496960848997</v>
      </c>
    </row>
    <row r="99" spans="1:9" ht="42" hidden="1" customHeight="1" x14ac:dyDescent="0.25">
      <c r="A99" s="98"/>
      <c r="B99" s="99"/>
      <c r="C99" s="89"/>
      <c r="D99" s="11">
        <v>240</v>
      </c>
      <c r="E99" s="12" t="s">
        <v>38</v>
      </c>
      <c r="F99" s="10">
        <v>394.96</v>
      </c>
      <c r="G99" s="10">
        <v>394.96</v>
      </c>
      <c r="H99" s="10">
        <v>394.96</v>
      </c>
      <c r="I99" s="62">
        <f t="shared" si="2"/>
        <v>1</v>
      </c>
    </row>
    <row r="100" spans="1:9" ht="56.25" hidden="1" customHeight="1" x14ac:dyDescent="0.25">
      <c r="A100" s="98"/>
      <c r="B100" s="100" t="s">
        <v>182</v>
      </c>
      <c r="C100" s="89" t="s">
        <v>99</v>
      </c>
      <c r="D100" s="11">
        <v>320</v>
      </c>
      <c r="E100" s="12" t="s">
        <v>60</v>
      </c>
      <c r="F100" s="10">
        <v>603.48000000000025</v>
      </c>
      <c r="G100" s="10">
        <v>603.48</v>
      </c>
      <c r="H100" s="10">
        <v>477.13</v>
      </c>
      <c r="I100" s="62">
        <f t="shared" si="2"/>
        <v>0.79063100682706966</v>
      </c>
    </row>
    <row r="101" spans="1:9" ht="61.5" hidden="1" customHeight="1" x14ac:dyDescent="0.25">
      <c r="A101" s="98"/>
      <c r="B101" s="100"/>
      <c r="C101" s="89"/>
      <c r="D101" s="11">
        <v>240</v>
      </c>
      <c r="E101" s="12" t="s">
        <v>60</v>
      </c>
      <c r="F101" s="10">
        <v>30.92</v>
      </c>
      <c r="G101" s="10">
        <v>30.92</v>
      </c>
      <c r="H101" s="10">
        <v>0</v>
      </c>
      <c r="I101" s="62">
        <f t="shared" si="2"/>
        <v>0</v>
      </c>
    </row>
    <row r="102" spans="1:9" ht="28.5" x14ac:dyDescent="0.25">
      <c r="A102" s="73">
        <v>4</v>
      </c>
      <c r="B102" s="72" t="s">
        <v>114</v>
      </c>
      <c r="C102" s="68" t="s">
        <v>103</v>
      </c>
      <c r="D102" s="66"/>
      <c r="E102" s="69"/>
      <c r="F102" s="70">
        <v>6124.7639999999992</v>
      </c>
      <c r="G102" s="70">
        <v>6124.7639999999992</v>
      </c>
      <c r="H102" s="70">
        <v>6016.4</v>
      </c>
      <c r="I102" s="71">
        <f t="shared" si="2"/>
        <v>0.98230723665434294</v>
      </c>
    </row>
    <row r="103" spans="1:9" ht="30" x14ac:dyDescent="0.25">
      <c r="A103" s="16"/>
      <c r="B103" s="55" t="s">
        <v>156</v>
      </c>
      <c r="C103" s="52" t="s">
        <v>123</v>
      </c>
      <c r="D103" s="54"/>
      <c r="E103" s="52"/>
      <c r="F103" s="10">
        <v>6035.7639999999992</v>
      </c>
      <c r="G103" s="10">
        <v>6035.7639999999992</v>
      </c>
      <c r="H103" s="10">
        <v>5927.4</v>
      </c>
      <c r="I103" s="62">
        <f t="shared" si="2"/>
        <v>0.98204634906202437</v>
      </c>
    </row>
    <row r="104" spans="1:9" ht="60" hidden="1" x14ac:dyDescent="0.25">
      <c r="A104" s="16"/>
      <c r="B104" s="55" t="s">
        <v>190</v>
      </c>
      <c r="C104" s="52" t="s">
        <v>157</v>
      </c>
      <c r="D104" s="54">
        <v>610</v>
      </c>
      <c r="E104" s="52" t="s">
        <v>37</v>
      </c>
      <c r="F104" s="10">
        <v>5275.28</v>
      </c>
      <c r="G104" s="10">
        <v>5275.28</v>
      </c>
      <c r="H104" s="10">
        <v>5166.92</v>
      </c>
      <c r="I104" s="62">
        <f t="shared" si="2"/>
        <v>0.97945891023794007</v>
      </c>
    </row>
    <row r="105" spans="1:9" ht="45" hidden="1" x14ac:dyDescent="0.25">
      <c r="A105" s="16"/>
      <c r="B105" s="61" t="s">
        <v>309</v>
      </c>
      <c r="C105" s="52" t="s">
        <v>314</v>
      </c>
      <c r="D105" s="54">
        <v>610</v>
      </c>
      <c r="E105" s="52" t="s">
        <v>37</v>
      </c>
      <c r="F105" s="10">
        <v>43.11</v>
      </c>
      <c r="G105" s="10">
        <v>43.11</v>
      </c>
      <c r="H105" s="10">
        <v>43.11</v>
      </c>
      <c r="I105" s="62">
        <f t="shared" si="2"/>
        <v>1</v>
      </c>
    </row>
    <row r="106" spans="1:9" ht="30" hidden="1" x14ac:dyDescent="0.25">
      <c r="A106" s="16"/>
      <c r="B106" s="61" t="s">
        <v>265</v>
      </c>
      <c r="C106" s="52" t="s">
        <v>277</v>
      </c>
      <c r="D106" s="54">
        <v>610</v>
      </c>
      <c r="E106" s="52" t="s">
        <v>37</v>
      </c>
      <c r="F106" s="10">
        <v>267.714</v>
      </c>
      <c r="G106" s="10">
        <v>267.714</v>
      </c>
      <c r="H106" s="10">
        <v>267.70999999999998</v>
      </c>
      <c r="I106" s="62">
        <f t="shared" si="2"/>
        <v>0.99998505868202625</v>
      </c>
    </row>
    <row r="107" spans="1:9" ht="45" hidden="1" x14ac:dyDescent="0.25">
      <c r="A107" s="16"/>
      <c r="B107" s="58" t="s">
        <v>170</v>
      </c>
      <c r="C107" s="52" t="s">
        <v>209</v>
      </c>
      <c r="D107" s="54">
        <v>610</v>
      </c>
      <c r="E107" s="52" t="s">
        <v>37</v>
      </c>
      <c r="F107" s="10">
        <v>35.86</v>
      </c>
      <c r="G107" s="10">
        <v>35.86</v>
      </c>
      <c r="H107" s="10">
        <v>35.86</v>
      </c>
      <c r="I107" s="62">
        <f t="shared" si="2"/>
        <v>1</v>
      </c>
    </row>
    <row r="108" spans="1:9" ht="69.75" hidden="1" customHeight="1" x14ac:dyDescent="0.25">
      <c r="A108" s="16"/>
      <c r="B108" s="56" t="s">
        <v>205</v>
      </c>
      <c r="C108" s="52" t="s">
        <v>158</v>
      </c>
      <c r="D108" s="54">
        <v>610</v>
      </c>
      <c r="E108" s="52" t="s">
        <v>37</v>
      </c>
      <c r="F108" s="10">
        <v>413.8</v>
      </c>
      <c r="G108" s="10">
        <v>413.8</v>
      </c>
      <c r="H108" s="10">
        <v>413.8</v>
      </c>
      <c r="I108" s="62">
        <f t="shared" si="2"/>
        <v>1</v>
      </c>
    </row>
    <row r="109" spans="1:9" ht="30" x14ac:dyDescent="0.25">
      <c r="A109" s="16"/>
      <c r="B109" s="58" t="s">
        <v>161</v>
      </c>
      <c r="C109" s="52" t="s">
        <v>104</v>
      </c>
      <c r="D109" s="54"/>
      <c r="E109" s="52"/>
      <c r="F109" s="10">
        <v>59</v>
      </c>
      <c r="G109" s="10">
        <v>59</v>
      </c>
      <c r="H109" s="10">
        <v>59</v>
      </c>
      <c r="I109" s="62">
        <f t="shared" si="2"/>
        <v>1</v>
      </c>
    </row>
    <row r="110" spans="1:9" ht="75" hidden="1" x14ac:dyDescent="0.25">
      <c r="A110" s="16"/>
      <c r="B110" s="58" t="s">
        <v>191</v>
      </c>
      <c r="C110" s="52" t="s">
        <v>159</v>
      </c>
      <c r="D110" s="54">
        <v>610</v>
      </c>
      <c r="E110" s="52" t="s">
        <v>37</v>
      </c>
      <c r="F110" s="10">
        <v>59</v>
      </c>
      <c r="G110" s="10">
        <v>59</v>
      </c>
      <c r="H110" s="10">
        <v>59</v>
      </c>
      <c r="I110" s="62">
        <f t="shared" si="2"/>
        <v>1</v>
      </c>
    </row>
    <row r="111" spans="1:9" ht="45" x14ac:dyDescent="0.25">
      <c r="A111" s="16"/>
      <c r="B111" s="58" t="s">
        <v>162</v>
      </c>
      <c r="C111" s="52" t="s">
        <v>124</v>
      </c>
      <c r="D111" s="54"/>
      <c r="E111" s="52"/>
      <c r="F111" s="10">
        <v>30</v>
      </c>
      <c r="G111" s="10">
        <v>30</v>
      </c>
      <c r="H111" s="10">
        <v>30</v>
      </c>
      <c r="I111" s="62">
        <f t="shared" si="2"/>
        <v>1</v>
      </c>
    </row>
    <row r="112" spans="1:9" ht="105" hidden="1" x14ac:dyDescent="0.25">
      <c r="A112" s="16"/>
      <c r="B112" s="20" t="s">
        <v>192</v>
      </c>
      <c r="C112" s="12" t="s">
        <v>160</v>
      </c>
      <c r="D112" s="11">
        <v>610</v>
      </c>
      <c r="E112" s="12" t="s">
        <v>37</v>
      </c>
      <c r="F112" s="10">
        <v>30</v>
      </c>
      <c r="G112" s="10">
        <v>30</v>
      </c>
      <c r="H112" s="10">
        <v>30</v>
      </c>
      <c r="I112" s="62">
        <f t="shared" si="2"/>
        <v>1</v>
      </c>
    </row>
    <row r="113" spans="1:9" ht="28.5" x14ac:dyDescent="0.25">
      <c r="A113" s="73">
        <v>5</v>
      </c>
      <c r="B113" s="72" t="s">
        <v>115</v>
      </c>
      <c r="C113" s="68" t="s">
        <v>62</v>
      </c>
      <c r="D113" s="73"/>
      <c r="E113" s="68"/>
      <c r="F113" s="70">
        <v>110109.45</v>
      </c>
      <c r="G113" s="70">
        <v>110109.45</v>
      </c>
      <c r="H113" s="70">
        <v>107965.72</v>
      </c>
      <c r="I113" s="71">
        <f t="shared" si="2"/>
        <v>0.98053091719193952</v>
      </c>
    </row>
    <row r="114" spans="1:9" ht="45" x14ac:dyDescent="0.25">
      <c r="A114" s="16"/>
      <c r="B114" s="55" t="s">
        <v>11</v>
      </c>
      <c r="C114" s="52" t="s">
        <v>68</v>
      </c>
      <c r="D114" s="54"/>
      <c r="E114" s="52"/>
      <c r="F114" s="10">
        <v>96024.5</v>
      </c>
      <c r="G114" s="10">
        <v>96024.5</v>
      </c>
      <c r="H114" s="10">
        <v>93977.600000000006</v>
      </c>
      <c r="I114" s="62">
        <f t="shared" si="2"/>
        <v>0.97868356513181542</v>
      </c>
    </row>
    <row r="115" spans="1:9" ht="120" hidden="1" x14ac:dyDescent="0.25">
      <c r="A115" s="16"/>
      <c r="B115" s="53" t="s">
        <v>252</v>
      </c>
      <c r="C115" s="54" t="s">
        <v>69</v>
      </c>
      <c r="D115" s="54">
        <v>510</v>
      </c>
      <c r="E115" s="52" t="s">
        <v>44</v>
      </c>
      <c r="F115" s="10">
        <v>13931</v>
      </c>
      <c r="G115" s="10">
        <v>13931</v>
      </c>
      <c r="H115" s="10">
        <v>13931</v>
      </c>
      <c r="I115" s="62">
        <f t="shared" si="2"/>
        <v>1</v>
      </c>
    </row>
    <row r="116" spans="1:9" ht="90" hidden="1" x14ac:dyDescent="0.25">
      <c r="A116" s="16"/>
      <c r="B116" s="53" t="s">
        <v>220</v>
      </c>
      <c r="C116" s="54" t="s">
        <v>70</v>
      </c>
      <c r="D116" s="54">
        <v>510</v>
      </c>
      <c r="E116" s="52" t="s">
        <v>44</v>
      </c>
      <c r="F116" s="10">
        <v>19091.59</v>
      </c>
      <c r="G116" s="10">
        <v>19091.59</v>
      </c>
      <c r="H116" s="10">
        <v>19091.59</v>
      </c>
      <c r="I116" s="62">
        <f t="shared" si="2"/>
        <v>1</v>
      </c>
    </row>
    <row r="117" spans="1:9" ht="105" hidden="1" x14ac:dyDescent="0.25">
      <c r="A117" s="16"/>
      <c r="B117" s="53" t="s">
        <v>253</v>
      </c>
      <c r="C117" s="54" t="s">
        <v>71</v>
      </c>
      <c r="D117" s="54">
        <v>540</v>
      </c>
      <c r="E117" s="52" t="s">
        <v>45</v>
      </c>
      <c r="F117" s="10">
        <v>63001.91</v>
      </c>
      <c r="G117" s="10">
        <v>63001.91</v>
      </c>
      <c r="H117" s="10">
        <v>60955.01</v>
      </c>
      <c r="I117" s="62">
        <f t="shared" si="2"/>
        <v>0.96751050880838374</v>
      </c>
    </row>
    <row r="118" spans="1:9" ht="30" x14ac:dyDescent="0.25">
      <c r="A118" s="16"/>
      <c r="B118" s="55" t="s">
        <v>10</v>
      </c>
      <c r="C118" s="52" t="s">
        <v>63</v>
      </c>
      <c r="D118" s="54"/>
      <c r="E118" s="52"/>
      <c r="F118" s="10">
        <v>14084.949999999999</v>
      </c>
      <c r="G118" s="10">
        <v>14084.949999999999</v>
      </c>
      <c r="H118" s="10">
        <v>13988.12</v>
      </c>
      <c r="I118" s="62">
        <f t="shared" si="2"/>
        <v>0.99312528620974883</v>
      </c>
    </row>
    <row r="119" spans="1:9" ht="33" hidden="1" customHeight="1" x14ac:dyDescent="0.25">
      <c r="A119" s="98"/>
      <c r="B119" s="104" t="s">
        <v>216</v>
      </c>
      <c r="C119" s="89" t="s">
        <v>64</v>
      </c>
      <c r="D119" s="11">
        <v>120</v>
      </c>
      <c r="E119" s="12" t="s">
        <v>26</v>
      </c>
      <c r="F119" s="10">
        <v>9590.34</v>
      </c>
      <c r="G119" s="10">
        <v>9590.34</v>
      </c>
      <c r="H119" s="10">
        <v>9519.91</v>
      </c>
      <c r="I119" s="62">
        <f t="shared" si="2"/>
        <v>0.99265615191953571</v>
      </c>
    </row>
    <row r="120" spans="1:9" ht="23.25" hidden="1" customHeight="1" x14ac:dyDescent="0.25">
      <c r="A120" s="98"/>
      <c r="B120" s="104"/>
      <c r="C120" s="89"/>
      <c r="D120" s="11">
        <v>240</v>
      </c>
      <c r="E120" s="12" t="s">
        <v>26</v>
      </c>
      <c r="F120" s="10">
        <v>1450.21</v>
      </c>
      <c r="G120" s="10">
        <v>1450.21</v>
      </c>
      <c r="H120" s="10">
        <v>1449.2</v>
      </c>
      <c r="I120" s="62">
        <f t="shared" si="2"/>
        <v>0.99930354914115882</v>
      </c>
    </row>
    <row r="121" spans="1:9" ht="27.75" hidden="1" customHeight="1" x14ac:dyDescent="0.25">
      <c r="A121" s="98"/>
      <c r="B121" s="104"/>
      <c r="C121" s="89"/>
      <c r="D121" s="11">
        <v>850</v>
      </c>
      <c r="E121" s="12" t="s">
        <v>26</v>
      </c>
      <c r="F121" s="10">
        <v>5</v>
      </c>
      <c r="G121" s="10">
        <v>5</v>
      </c>
      <c r="H121" s="10">
        <v>1.61</v>
      </c>
      <c r="I121" s="62">
        <f t="shared" si="2"/>
        <v>0.32200000000000001</v>
      </c>
    </row>
    <row r="122" spans="1:9" ht="75" hidden="1" x14ac:dyDescent="0.25">
      <c r="A122" s="16"/>
      <c r="B122" s="20" t="s">
        <v>217</v>
      </c>
      <c r="C122" s="12" t="s">
        <v>218</v>
      </c>
      <c r="D122" s="11">
        <v>120</v>
      </c>
      <c r="E122" s="12" t="s">
        <v>26</v>
      </c>
      <c r="F122" s="10">
        <v>1762.25</v>
      </c>
      <c r="G122" s="10">
        <v>1762.25</v>
      </c>
      <c r="H122" s="10">
        <v>1740.25</v>
      </c>
      <c r="I122" s="62">
        <f t="shared" si="2"/>
        <v>0.98751595971059725</v>
      </c>
    </row>
    <row r="123" spans="1:9" ht="45" hidden="1" x14ac:dyDescent="0.25">
      <c r="A123" s="16"/>
      <c r="B123" s="39" t="s">
        <v>306</v>
      </c>
      <c r="C123" s="38" t="s">
        <v>307</v>
      </c>
      <c r="D123" s="37">
        <v>120</v>
      </c>
      <c r="E123" s="38" t="s">
        <v>26</v>
      </c>
      <c r="F123" s="10">
        <v>81.39</v>
      </c>
      <c r="G123" s="10">
        <v>81.39</v>
      </c>
      <c r="H123" s="10">
        <v>81.39</v>
      </c>
      <c r="I123" s="62">
        <f t="shared" si="2"/>
        <v>1</v>
      </c>
    </row>
    <row r="124" spans="1:9" ht="30" hidden="1" x14ac:dyDescent="0.25">
      <c r="A124" s="16"/>
      <c r="B124" s="35" t="s">
        <v>265</v>
      </c>
      <c r="C124" s="34" t="s">
        <v>281</v>
      </c>
      <c r="D124" s="33">
        <v>120</v>
      </c>
      <c r="E124" s="34" t="s">
        <v>26</v>
      </c>
      <c r="F124" s="10">
        <v>1076.24</v>
      </c>
      <c r="G124" s="10">
        <v>1076.24</v>
      </c>
      <c r="H124" s="10">
        <v>1076.24</v>
      </c>
      <c r="I124" s="62">
        <f t="shared" si="2"/>
        <v>1</v>
      </c>
    </row>
    <row r="125" spans="1:9" ht="45" hidden="1" x14ac:dyDescent="0.25">
      <c r="A125" s="16"/>
      <c r="B125" s="20" t="s">
        <v>213</v>
      </c>
      <c r="C125" s="12" t="s">
        <v>238</v>
      </c>
      <c r="D125" s="11">
        <v>120</v>
      </c>
      <c r="E125" s="12" t="s">
        <v>26</v>
      </c>
      <c r="F125" s="10">
        <v>119.52</v>
      </c>
      <c r="G125" s="10">
        <v>119.52</v>
      </c>
      <c r="H125" s="10">
        <v>119.52</v>
      </c>
      <c r="I125" s="62">
        <f t="shared" si="2"/>
        <v>1</v>
      </c>
    </row>
    <row r="126" spans="1:9" ht="28.5" x14ac:dyDescent="0.25">
      <c r="A126" s="73">
        <v>6</v>
      </c>
      <c r="B126" s="72" t="s">
        <v>116</v>
      </c>
      <c r="C126" s="68" t="s">
        <v>72</v>
      </c>
      <c r="D126" s="73"/>
      <c r="E126" s="68"/>
      <c r="F126" s="70">
        <v>5953.7099999999991</v>
      </c>
      <c r="G126" s="70">
        <v>5953.7099999999991</v>
      </c>
      <c r="H126" s="70">
        <v>5738.1429999999991</v>
      </c>
      <c r="I126" s="71">
        <f t="shared" si="2"/>
        <v>0.96379282833728885</v>
      </c>
    </row>
    <row r="127" spans="1:9" ht="30" x14ac:dyDescent="0.25">
      <c r="A127" s="16"/>
      <c r="B127" s="55" t="s">
        <v>234</v>
      </c>
      <c r="C127" s="52" t="s">
        <v>73</v>
      </c>
      <c r="D127" s="54"/>
      <c r="E127" s="52"/>
      <c r="F127" s="10">
        <v>1620.58</v>
      </c>
      <c r="G127" s="10">
        <v>1620.58</v>
      </c>
      <c r="H127" s="10">
        <v>1620.37</v>
      </c>
      <c r="I127" s="62">
        <f t="shared" si="2"/>
        <v>0.99987041676436827</v>
      </c>
    </row>
    <row r="128" spans="1:9" hidden="1" x14ac:dyDescent="0.25">
      <c r="A128" s="98"/>
      <c r="B128" s="101" t="s">
        <v>214</v>
      </c>
      <c r="C128" s="89" t="s">
        <v>138</v>
      </c>
      <c r="D128" s="89">
        <v>240</v>
      </c>
      <c r="E128" s="90" t="s">
        <v>27</v>
      </c>
      <c r="F128" s="111">
        <v>400</v>
      </c>
      <c r="G128" s="111">
        <v>400</v>
      </c>
      <c r="H128" s="111">
        <v>400</v>
      </c>
      <c r="I128" s="95">
        <f>H128/G128</f>
        <v>1</v>
      </c>
    </row>
    <row r="129" spans="1:9" hidden="1" x14ac:dyDescent="0.25">
      <c r="A129" s="98"/>
      <c r="B129" s="101"/>
      <c r="C129" s="89"/>
      <c r="D129" s="89"/>
      <c r="E129" s="90"/>
      <c r="F129" s="89"/>
      <c r="G129" s="89"/>
      <c r="H129" s="89"/>
      <c r="I129" s="96"/>
    </row>
    <row r="130" spans="1:9" hidden="1" x14ac:dyDescent="0.25">
      <c r="A130" s="98"/>
      <c r="B130" s="101"/>
      <c r="C130" s="89"/>
      <c r="D130" s="89"/>
      <c r="E130" s="90"/>
      <c r="F130" s="89"/>
      <c r="G130" s="89"/>
      <c r="H130" s="89"/>
      <c r="I130" s="97"/>
    </row>
    <row r="131" spans="1:9" ht="60" hidden="1" x14ac:dyDescent="0.25">
      <c r="A131" s="16"/>
      <c r="B131" s="55" t="s">
        <v>215</v>
      </c>
      <c r="C131" s="52" t="s">
        <v>139</v>
      </c>
      <c r="D131" s="54">
        <v>240</v>
      </c>
      <c r="E131" s="52" t="s">
        <v>27</v>
      </c>
      <c r="F131" s="10">
        <v>249.28</v>
      </c>
      <c r="G131" s="10">
        <v>249.28</v>
      </c>
      <c r="H131" s="10">
        <v>249.28</v>
      </c>
      <c r="I131" s="62">
        <f>H131/G131</f>
        <v>1</v>
      </c>
    </row>
    <row r="132" spans="1:9" ht="60" hidden="1" x14ac:dyDescent="0.25">
      <c r="A132" s="16"/>
      <c r="B132" s="36" t="s">
        <v>301</v>
      </c>
      <c r="C132" s="52" t="s">
        <v>299</v>
      </c>
      <c r="D132" s="54">
        <v>540</v>
      </c>
      <c r="E132" s="52" t="s">
        <v>45</v>
      </c>
      <c r="F132" s="10">
        <v>971.3</v>
      </c>
      <c r="G132" s="10">
        <v>971.3</v>
      </c>
      <c r="H132" s="10">
        <v>971.09</v>
      </c>
      <c r="I132" s="62">
        <f>H132/G132</f>
        <v>0.9997837949140328</v>
      </c>
    </row>
    <row r="133" spans="1:9" x14ac:dyDescent="0.25">
      <c r="A133" s="98"/>
      <c r="B133" s="101" t="s">
        <v>147</v>
      </c>
      <c r="C133" s="90" t="s">
        <v>86</v>
      </c>
      <c r="D133" s="89"/>
      <c r="E133" s="89"/>
      <c r="F133" s="111">
        <v>3022.73</v>
      </c>
      <c r="G133" s="111">
        <v>3022.73</v>
      </c>
      <c r="H133" s="111">
        <v>2865.77</v>
      </c>
      <c r="I133" s="95">
        <f>H133/G133</f>
        <v>0.94807343030968694</v>
      </c>
    </row>
    <row r="134" spans="1:9" x14ac:dyDescent="0.25">
      <c r="A134" s="98"/>
      <c r="B134" s="101"/>
      <c r="C134" s="90"/>
      <c r="D134" s="89"/>
      <c r="E134" s="89"/>
      <c r="F134" s="89"/>
      <c r="G134" s="89"/>
      <c r="H134" s="89"/>
      <c r="I134" s="96"/>
    </row>
    <row r="135" spans="1:9" x14ac:dyDescent="0.25">
      <c r="A135" s="98"/>
      <c r="B135" s="101"/>
      <c r="C135" s="90"/>
      <c r="D135" s="89"/>
      <c r="E135" s="89"/>
      <c r="F135" s="89"/>
      <c r="G135" s="89"/>
      <c r="H135" s="89"/>
      <c r="I135" s="97"/>
    </row>
    <row r="136" spans="1:9" ht="75" hidden="1" x14ac:dyDescent="0.25">
      <c r="A136" s="16"/>
      <c r="B136" s="58" t="s">
        <v>284</v>
      </c>
      <c r="C136" s="52" t="s">
        <v>285</v>
      </c>
      <c r="D136" s="54">
        <v>520</v>
      </c>
      <c r="E136" s="52" t="s">
        <v>146</v>
      </c>
      <c r="F136" s="10">
        <v>1000</v>
      </c>
      <c r="G136" s="54">
        <v>1000</v>
      </c>
      <c r="H136" s="54">
        <v>854.44</v>
      </c>
      <c r="I136" s="62">
        <f>H136/G136</f>
        <v>0.85444000000000009</v>
      </c>
    </row>
    <row r="137" spans="1:9" ht="75" hidden="1" x14ac:dyDescent="0.25">
      <c r="A137" s="16"/>
      <c r="B137" s="58" t="s">
        <v>286</v>
      </c>
      <c r="C137" s="52" t="s">
        <v>287</v>
      </c>
      <c r="D137" s="54">
        <v>520</v>
      </c>
      <c r="E137" s="52" t="s">
        <v>146</v>
      </c>
      <c r="F137" s="10">
        <v>1772.73</v>
      </c>
      <c r="G137" s="10">
        <v>1772.73</v>
      </c>
      <c r="H137" s="10">
        <v>1772.73</v>
      </c>
      <c r="I137" s="62">
        <f>H137/G137</f>
        <v>1</v>
      </c>
    </row>
    <row r="138" spans="1:9" ht="60" hidden="1" x14ac:dyDescent="0.25">
      <c r="A138" s="16"/>
      <c r="B138" s="58" t="s">
        <v>288</v>
      </c>
      <c r="C138" s="52" t="s">
        <v>289</v>
      </c>
      <c r="D138" s="54">
        <v>520</v>
      </c>
      <c r="E138" s="52" t="s">
        <v>146</v>
      </c>
      <c r="F138" s="10">
        <v>250</v>
      </c>
      <c r="G138" s="10">
        <v>250</v>
      </c>
      <c r="H138" s="10">
        <v>238.6</v>
      </c>
      <c r="I138" s="62">
        <f t="shared" ref="I138:I140" si="3">H138/G138</f>
        <v>0.95440000000000003</v>
      </c>
    </row>
    <row r="139" spans="1:9" ht="30" x14ac:dyDescent="0.25">
      <c r="A139" s="16"/>
      <c r="B139" s="58" t="s">
        <v>10</v>
      </c>
      <c r="C139" s="52" t="s">
        <v>235</v>
      </c>
      <c r="D139" s="54"/>
      <c r="E139" s="52"/>
      <c r="F139" s="10">
        <v>1110.4000000000001</v>
      </c>
      <c r="G139" s="10">
        <v>1110.4000000000001</v>
      </c>
      <c r="H139" s="10">
        <v>1052.0029999999999</v>
      </c>
      <c r="I139" s="62">
        <f t="shared" si="3"/>
        <v>0.94740904178674334</v>
      </c>
    </row>
    <row r="140" spans="1:9" ht="72.75" hidden="1" customHeight="1" x14ac:dyDescent="0.25">
      <c r="A140" s="16"/>
      <c r="B140" s="59" t="s">
        <v>241</v>
      </c>
      <c r="C140" s="52" t="s">
        <v>242</v>
      </c>
      <c r="D140" s="54">
        <v>310</v>
      </c>
      <c r="E140" s="52" t="s">
        <v>41</v>
      </c>
      <c r="F140" s="10">
        <v>933.47</v>
      </c>
      <c r="G140" s="10">
        <v>933.47</v>
      </c>
      <c r="H140" s="10">
        <v>925.07</v>
      </c>
      <c r="I140" s="62">
        <f t="shared" si="3"/>
        <v>0.99100131766419919</v>
      </c>
    </row>
    <row r="141" spans="1:9" ht="34.5" hidden="1" customHeight="1" x14ac:dyDescent="0.25">
      <c r="A141" s="85"/>
      <c r="B141" s="102" t="s">
        <v>247</v>
      </c>
      <c r="C141" s="87" t="s">
        <v>243</v>
      </c>
      <c r="D141" s="81">
        <v>240</v>
      </c>
      <c r="E141" s="87" t="s">
        <v>43</v>
      </c>
      <c r="F141" s="92">
        <v>50</v>
      </c>
      <c r="G141" s="92">
        <v>50</v>
      </c>
      <c r="H141" s="92">
        <v>0</v>
      </c>
      <c r="I141" s="95">
        <v>0</v>
      </c>
    </row>
    <row r="142" spans="1:9" ht="34.5" hidden="1" customHeight="1" x14ac:dyDescent="0.25">
      <c r="A142" s="86"/>
      <c r="B142" s="103"/>
      <c r="C142" s="88"/>
      <c r="D142" s="82"/>
      <c r="E142" s="88"/>
      <c r="F142" s="93"/>
      <c r="G142" s="93"/>
      <c r="H142" s="93"/>
      <c r="I142" s="97"/>
    </row>
    <row r="143" spans="1:9" ht="22.5" hidden="1" customHeight="1" x14ac:dyDescent="0.25">
      <c r="A143" s="98"/>
      <c r="B143" s="112" t="s">
        <v>244</v>
      </c>
      <c r="C143" s="90" t="s">
        <v>245</v>
      </c>
      <c r="D143" s="54">
        <v>320</v>
      </c>
      <c r="E143" s="52" t="s">
        <v>43</v>
      </c>
      <c r="F143" s="10">
        <v>116.22</v>
      </c>
      <c r="G143" s="10">
        <v>116.22</v>
      </c>
      <c r="H143" s="10">
        <v>116.22</v>
      </c>
      <c r="I143" s="62">
        <f>H143/G143</f>
        <v>1</v>
      </c>
    </row>
    <row r="144" spans="1:9" ht="21.75" hidden="1" customHeight="1" x14ac:dyDescent="0.25">
      <c r="A144" s="98"/>
      <c r="B144" s="112"/>
      <c r="C144" s="113"/>
      <c r="D144" s="54">
        <v>240</v>
      </c>
      <c r="E144" s="52" t="s">
        <v>43</v>
      </c>
      <c r="F144" s="10">
        <v>10.71</v>
      </c>
      <c r="G144" s="10">
        <v>10.712999999999999</v>
      </c>
      <c r="H144" s="10">
        <v>10.712999999999999</v>
      </c>
      <c r="I144" s="62">
        <f>H144/G144</f>
        <v>1</v>
      </c>
    </row>
    <row r="145" spans="1:9" ht="45" x14ac:dyDescent="0.25">
      <c r="A145" s="16"/>
      <c r="B145" s="55" t="s">
        <v>326</v>
      </c>
      <c r="C145" s="52" t="s">
        <v>150</v>
      </c>
      <c r="D145" s="54"/>
      <c r="E145" s="52"/>
      <c r="F145" s="10">
        <v>200</v>
      </c>
      <c r="G145" s="10">
        <v>200</v>
      </c>
      <c r="H145" s="10">
        <v>200</v>
      </c>
      <c r="I145" s="62">
        <f t="shared" ref="I145" si="4">H145/G145</f>
        <v>1</v>
      </c>
    </row>
    <row r="146" spans="1:9" hidden="1" x14ac:dyDescent="0.25">
      <c r="A146" s="98"/>
      <c r="B146" s="101" t="s">
        <v>140</v>
      </c>
      <c r="C146" s="89" t="s">
        <v>130</v>
      </c>
      <c r="D146" s="89">
        <v>540</v>
      </c>
      <c r="E146" s="90" t="s">
        <v>29</v>
      </c>
      <c r="F146" s="111">
        <v>200</v>
      </c>
      <c r="G146" s="111">
        <v>200</v>
      </c>
      <c r="H146" s="111">
        <v>200</v>
      </c>
      <c r="I146" s="95">
        <f>H146/G146</f>
        <v>1</v>
      </c>
    </row>
    <row r="147" spans="1:9" hidden="1" x14ac:dyDescent="0.25">
      <c r="A147" s="98"/>
      <c r="B147" s="101"/>
      <c r="C147" s="89"/>
      <c r="D147" s="89"/>
      <c r="E147" s="90"/>
      <c r="F147" s="89"/>
      <c r="G147" s="89"/>
      <c r="H147" s="89"/>
      <c r="I147" s="96"/>
    </row>
    <row r="148" spans="1:9" hidden="1" x14ac:dyDescent="0.25">
      <c r="A148" s="98"/>
      <c r="B148" s="101"/>
      <c r="C148" s="89"/>
      <c r="D148" s="89"/>
      <c r="E148" s="90"/>
      <c r="F148" s="89"/>
      <c r="G148" s="89"/>
      <c r="H148" s="89"/>
      <c r="I148" s="97"/>
    </row>
    <row r="149" spans="1:9" ht="57" x14ac:dyDescent="0.25">
      <c r="A149" s="73">
        <v>7</v>
      </c>
      <c r="B149" s="72" t="s">
        <v>117</v>
      </c>
      <c r="C149" s="68" t="s">
        <v>65</v>
      </c>
      <c r="D149" s="66"/>
      <c r="E149" s="69"/>
      <c r="F149" s="70">
        <v>77834.600000000006</v>
      </c>
      <c r="G149" s="70">
        <v>77834.600000000006</v>
      </c>
      <c r="H149" s="70">
        <v>76316.52</v>
      </c>
      <c r="I149" s="71">
        <f>H149/G149</f>
        <v>0.98049607757989377</v>
      </c>
    </row>
    <row r="150" spans="1:9" x14ac:dyDescent="0.25">
      <c r="A150" s="16"/>
      <c r="B150" s="55" t="s">
        <v>163</v>
      </c>
      <c r="C150" s="52" t="s">
        <v>66</v>
      </c>
      <c r="D150" s="54"/>
      <c r="E150" s="52"/>
      <c r="F150" s="10">
        <v>860</v>
      </c>
      <c r="G150" s="10">
        <v>860</v>
      </c>
      <c r="H150" s="10">
        <v>0</v>
      </c>
      <c r="I150" s="62">
        <f t="shared" ref="I150:I187" si="5">H150/G150</f>
        <v>0</v>
      </c>
    </row>
    <row r="151" spans="1:9" ht="60" hidden="1" x14ac:dyDescent="0.25">
      <c r="A151" s="16"/>
      <c r="B151" s="58" t="s">
        <v>259</v>
      </c>
      <c r="C151" s="52" t="s">
        <v>258</v>
      </c>
      <c r="D151" s="54">
        <v>520</v>
      </c>
      <c r="E151" s="52" t="s">
        <v>257</v>
      </c>
      <c r="F151" s="10">
        <v>860</v>
      </c>
      <c r="G151" s="10">
        <v>860</v>
      </c>
      <c r="H151" s="10">
        <v>0</v>
      </c>
      <c r="I151" s="62">
        <f t="shared" si="5"/>
        <v>0</v>
      </c>
    </row>
    <row r="152" spans="1:9" ht="30" x14ac:dyDescent="0.25">
      <c r="A152" s="16"/>
      <c r="B152" s="55" t="s">
        <v>164</v>
      </c>
      <c r="C152" s="52" t="s">
        <v>125</v>
      </c>
      <c r="D152" s="54"/>
      <c r="E152" s="52"/>
      <c r="F152" s="10">
        <v>0</v>
      </c>
      <c r="G152" s="10">
        <v>0</v>
      </c>
      <c r="H152" s="10">
        <v>0</v>
      </c>
      <c r="I152" s="62" t="e">
        <f t="shared" si="5"/>
        <v>#DIV/0!</v>
      </c>
    </row>
    <row r="153" spans="1:9" ht="30" x14ac:dyDescent="0.25">
      <c r="A153" s="16"/>
      <c r="B153" s="55" t="s">
        <v>49</v>
      </c>
      <c r="C153" s="52" t="s">
        <v>67</v>
      </c>
      <c r="D153" s="54"/>
      <c r="E153" s="52"/>
      <c r="F153" s="10">
        <v>8270</v>
      </c>
      <c r="G153" s="10">
        <v>8270</v>
      </c>
      <c r="H153" s="10">
        <v>7630.13</v>
      </c>
      <c r="I153" s="62">
        <f t="shared" si="5"/>
        <v>0.92262756952841596</v>
      </c>
    </row>
    <row r="154" spans="1:9" ht="180" hidden="1" x14ac:dyDescent="0.25">
      <c r="A154" s="16"/>
      <c r="B154" s="58" t="s">
        <v>297</v>
      </c>
      <c r="C154" s="52" t="s">
        <v>298</v>
      </c>
      <c r="D154" s="54">
        <v>520</v>
      </c>
      <c r="E154" s="52" t="s">
        <v>257</v>
      </c>
      <c r="F154" s="10">
        <v>8270</v>
      </c>
      <c r="G154" s="10">
        <v>8270</v>
      </c>
      <c r="H154" s="10">
        <v>7630.13</v>
      </c>
      <c r="I154" s="62">
        <f t="shared" si="5"/>
        <v>0.92262756952841596</v>
      </c>
    </row>
    <row r="155" spans="1:9" x14ac:dyDescent="0.25">
      <c r="A155" s="16"/>
      <c r="B155" s="80" t="s">
        <v>50</v>
      </c>
      <c r="C155" s="52" t="s">
        <v>75</v>
      </c>
      <c r="D155" s="54"/>
      <c r="E155" s="52"/>
      <c r="F155" s="10">
        <v>68704.600000000006</v>
      </c>
      <c r="G155" s="10">
        <v>68704.600000000006</v>
      </c>
      <c r="H155" s="10">
        <v>68686.39</v>
      </c>
      <c r="I155" s="62">
        <f t="shared" si="5"/>
        <v>0.99973495224482778</v>
      </c>
    </row>
    <row r="156" spans="1:9" ht="45" x14ac:dyDescent="0.25">
      <c r="A156" s="16"/>
      <c r="B156" s="22" t="s">
        <v>142</v>
      </c>
      <c r="C156" s="11" t="s">
        <v>76</v>
      </c>
      <c r="D156" s="11">
        <v>810</v>
      </c>
      <c r="E156" s="12" t="s">
        <v>34</v>
      </c>
      <c r="F156" s="10">
        <v>24092.800000000003</v>
      </c>
      <c r="G156" s="10">
        <v>24092.799999999999</v>
      </c>
      <c r="H156" s="10">
        <v>24074.59</v>
      </c>
      <c r="I156" s="62">
        <f t="shared" si="5"/>
        <v>0.9992441725328729</v>
      </c>
    </row>
    <row r="157" spans="1:9" ht="30" x14ac:dyDescent="0.25">
      <c r="A157" s="16"/>
      <c r="B157" s="22" t="s">
        <v>136</v>
      </c>
      <c r="C157" s="11" t="s">
        <v>77</v>
      </c>
      <c r="D157" s="11">
        <v>810</v>
      </c>
      <c r="E157" s="12" t="s">
        <v>34</v>
      </c>
      <c r="F157" s="10">
        <v>44611.8</v>
      </c>
      <c r="G157" s="10">
        <v>44611.8</v>
      </c>
      <c r="H157" s="10">
        <v>44611.8</v>
      </c>
      <c r="I157" s="62">
        <f t="shared" si="5"/>
        <v>1</v>
      </c>
    </row>
    <row r="158" spans="1:9" ht="57" x14ac:dyDescent="0.25">
      <c r="A158" s="73">
        <v>8</v>
      </c>
      <c r="B158" s="67" t="s">
        <v>118</v>
      </c>
      <c r="C158" s="68" t="s">
        <v>80</v>
      </c>
      <c r="D158" s="66"/>
      <c r="E158" s="69"/>
      <c r="F158" s="70">
        <v>5970.13</v>
      </c>
      <c r="G158" s="70">
        <v>5970.13</v>
      </c>
      <c r="H158" s="70">
        <v>5893.25</v>
      </c>
      <c r="I158" s="71">
        <f t="shared" si="5"/>
        <v>0.9871225584702511</v>
      </c>
    </row>
    <row r="159" spans="1:9" ht="30" x14ac:dyDescent="0.25">
      <c r="A159" s="16"/>
      <c r="B159" s="56" t="s">
        <v>151</v>
      </c>
      <c r="C159" s="52" t="s">
        <v>81</v>
      </c>
      <c r="D159" s="54"/>
      <c r="E159" s="52"/>
      <c r="F159" s="10">
        <v>5970.13</v>
      </c>
      <c r="G159" s="10">
        <v>5970.13</v>
      </c>
      <c r="H159" s="10">
        <v>5893.25</v>
      </c>
      <c r="I159" s="62">
        <f t="shared" si="5"/>
        <v>0.9871225584702511</v>
      </c>
    </row>
    <row r="160" spans="1:9" ht="27.75" hidden="1" customHeight="1" x14ac:dyDescent="0.25">
      <c r="A160" s="98"/>
      <c r="B160" s="115" t="s">
        <v>169</v>
      </c>
      <c r="C160" s="89" t="s">
        <v>143</v>
      </c>
      <c r="D160" s="54">
        <v>110</v>
      </c>
      <c r="E160" s="52" t="s">
        <v>28</v>
      </c>
      <c r="F160" s="10">
        <v>4096.05</v>
      </c>
      <c r="G160" s="10">
        <v>4096.05</v>
      </c>
      <c r="H160" s="10">
        <v>4029.13</v>
      </c>
      <c r="I160" s="62">
        <f t="shared" si="5"/>
        <v>0.98366230880970684</v>
      </c>
    </row>
    <row r="161" spans="1:9" ht="35.25" hidden="1" customHeight="1" x14ac:dyDescent="0.25">
      <c r="A161" s="98"/>
      <c r="B161" s="115"/>
      <c r="C161" s="89"/>
      <c r="D161" s="54">
        <v>240</v>
      </c>
      <c r="E161" s="52" t="s">
        <v>28</v>
      </c>
      <c r="F161" s="10">
        <v>647.47</v>
      </c>
      <c r="G161" s="10">
        <v>647.47</v>
      </c>
      <c r="H161" s="10">
        <v>638.01</v>
      </c>
      <c r="I161" s="62">
        <f t="shared" si="5"/>
        <v>0.98538928444561136</v>
      </c>
    </row>
    <row r="162" spans="1:9" ht="39.75" hidden="1" customHeight="1" x14ac:dyDescent="0.25">
      <c r="A162" s="98"/>
      <c r="B162" s="115"/>
      <c r="C162" s="89"/>
      <c r="D162" s="54">
        <v>850</v>
      </c>
      <c r="E162" s="52" t="s">
        <v>28</v>
      </c>
      <c r="F162" s="10">
        <v>0.5</v>
      </c>
      <c r="G162" s="10">
        <v>0.5</v>
      </c>
      <c r="H162" s="10">
        <v>0</v>
      </c>
      <c r="I162" s="62">
        <f t="shared" si="5"/>
        <v>0</v>
      </c>
    </row>
    <row r="163" spans="1:9" ht="39.75" hidden="1" customHeight="1" x14ac:dyDescent="0.25">
      <c r="A163" s="16"/>
      <c r="B163" s="61" t="s">
        <v>309</v>
      </c>
      <c r="C163" s="52" t="s">
        <v>310</v>
      </c>
      <c r="D163" s="54">
        <v>110</v>
      </c>
      <c r="E163" s="52" t="s">
        <v>28</v>
      </c>
      <c r="F163" s="10">
        <v>20.059999999999999</v>
      </c>
      <c r="G163" s="10">
        <v>20.059999999999999</v>
      </c>
      <c r="H163" s="10">
        <v>20.059999999999999</v>
      </c>
      <c r="I163" s="62">
        <f t="shared" si="5"/>
        <v>1</v>
      </c>
    </row>
    <row r="164" spans="1:9" ht="39.75" hidden="1" customHeight="1" x14ac:dyDescent="0.25">
      <c r="A164" s="16"/>
      <c r="B164" s="61" t="s">
        <v>265</v>
      </c>
      <c r="C164" s="52" t="s">
        <v>267</v>
      </c>
      <c r="D164" s="54">
        <v>110</v>
      </c>
      <c r="E164" s="52" t="s">
        <v>28</v>
      </c>
      <c r="F164" s="10">
        <v>147.44</v>
      </c>
      <c r="G164" s="10">
        <v>147.44</v>
      </c>
      <c r="H164" s="10">
        <v>147.44</v>
      </c>
      <c r="I164" s="62">
        <f t="shared" si="5"/>
        <v>1</v>
      </c>
    </row>
    <row r="165" spans="1:9" ht="56.25" hidden="1" customHeight="1" x14ac:dyDescent="0.25">
      <c r="A165" s="16"/>
      <c r="B165" s="58" t="s">
        <v>170</v>
      </c>
      <c r="C165" s="52" t="s">
        <v>172</v>
      </c>
      <c r="D165" s="54">
        <v>110</v>
      </c>
      <c r="E165" s="52" t="s">
        <v>28</v>
      </c>
      <c r="F165" s="10">
        <v>95.61999999999999</v>
      </c>
      <c r="G165" s="10">
        <v>95.62</v>
      </c>
      <c r="H165" s="10">
        <v>95.62</v>
      </c>
      <c r="I165" s="62">
        <f t="shared" si="5"/>
        <v>1</v>
      </c>
    </row>
    <row r="166" spans="1:9" ht="30" hidden="1" x14ac:dyDescent="0.25">
      <c r="A166" s="16"/>
      <c r="B166" s="58" t="s">
        <v>144</v>
      </c>
      <c r="C166" s="52" t="s">
        <v>145</v>
      </c>
      <c r="D166" s="54">
        <v>240</v>
      </c>
      <c r="E166" s="52" t="s">
        <v>28</v>
      </c>
      <c r="F166" s="10">
        <v>9.5</v>
      </c>
      <c r="G166" s="10">
        <v>9.5</v>
      </c>
      <c r="H166" s="10">
        <v>9.5</v>
      </c>
      <c r="I166" s="62">
        <f t="shared" si="5"/>
        <v>1</v>
      </c>
    </row>
    <row r="167" spans="1:9" ht="30" hidden="1" x14ac:dyDescent="0.25">
      <c r="A167" s="16"/>
      <c r="B167" s="58" t="s">
        <v>231</v>
      </c>
      <c r="C167" s="52" t="s">
        <v>261</v>
      </c>
      <c r="D167" s="54">
        <v>520</v>
      </c>
      <c r="E167" s="52" t="s">
        <v>230</v>
      </c>
      <c r="F167" s="10">
        <v>953.49</v>
      </c>
      <c r="G167" s="10">
        <v>953.49</v>
      </c>
      <c r="H167" s="10">
        <v>953.49</v>
      </c>
      <c r="I167" s="62">
        <f t="shared" si="5"/>
        <v>1</v>
      </c>
    </row>
    <row r="168" spans="1:9" ht="30" x14ac:dyDescent="0.25">
      <c r="A168" s="16"/>
      <c r="B168" s="58" t="s">
        <v>256</v>
      </c>
      <c r="C168" s="52" t="s">
        <v>152</v>
      </c>
      <c r="D168" s="54"/>
      <c r="E168" s="52"/>
      <c r="F168" s="10">
        <v>0</v>
      </c>
      <c r="G168" s="10">
        <v>0</v>
      </c>
      <c r="H168" s="10">
        <v>0</v>
      </c>
      <c r="I168" s="62" t="e">
        <f t="shared" si="5"/>
        <v>#DIV/0!</v>
      </c>
    </row>
    <row r="169" spans="1:9" ht="42.75" x14ac:dyDescent="0.25">
      <c r="A169" s="73">
        <v>9</v>
      </c>
      <c r="B169" s="67" t="s">
        <v>232</v>
      </c>
      <c r="C169" s="68" t="s">
        <v>74</v>
      </c>
      <c r="D169" s="73"/>
      <c r="E169" s="68"/>
      <c r="F169" s="70">
        <v>1322.05</v>
      </c>
      <c r="G169" s="70">
        <v>1862.05</v>
      </c>
      <c r="H169" s="70">
        <v>1361.9</v>
      </c>
      <c r="I169" s="71">
        <f t="shared" si="5"/>
        <v>0.73139819016675178</v>
      </c>
    </row>
    <row r="170" spans="1:9" x14ac:dyDescent="0.25">
      <c r="A170" s="16"/>
      <c r="B170" s="56" t="s">
        <v>141</v>
      </c>
      <c r="C170" s="52" t="s">
        <v>233</v>
      </c>
      <c r="D170" s="54"/>
      <c r="E170" s="52"/>
      <c r="F170" s="10">
        <v>60</v>
      </c>
      <c r="G170" s="10">
        <v>600</v>
      </c>
      <c r="H170" s="10">
        <v>600</v>
      </c>
      <c r="I170" s="62">
        <f t="shared" si="5"/>
        <v>1</v>
      </c>
    </row>
    <row r="171" spans="1:9" ht="45" hidden="1" customHeight="1" x14ac:dyDescent="0.25">
      <c r="A171" s="16"/>
      <c r="B171" s="55" t="s">
        <v>14</v>
      </c>
      <c r="C171" s="52" t="s">
        <v>237</v>
      </c>
      <c r="D171" s="54">
        <v>630</v>
      </c>
      <c r="E171" s="52" t="s">
        <v>33</v>
      </c>
      <c r="F171" s="10">
        <v>60</v>
      </c>
      <c r="G171" s="10">
        <v>600</v>
      </c>
      <c r="H171" s="10">
        <v>600</v>
      </c>
      <c r="I171" s="62">
        <f t="shared" si="5"/>
        <v>1</v>
      </c>
    </row>
    <row r="172" spans="1:9" x14ac:dyDescent="0.25">
      <c r="A172" s="16"/>
      <c r="B172" s="56" t="s">
        <v>131</v>
      </c>
      <c r="C172" s="52" t="s">
        <v>226</v>
      </c>
      <c r="D172" s="54"/>
      <c r="E172" s="52"/>
      <c r="F172" s="10">
        <v>1262.05</v>
      </c>
      <c r="G172" s="10">
        <v>1262.05</v>
      </c>
      <c r="H172" s="10">
        <v>761.9</v>
      </c>
      <c r="I172" s="62">
        <f t="shared" si="5"/>
        <v>0.60370032883007807</v>
      </c>
    </row>
    <row r="173" spans="1:9" ht="32.25" hidden="1" customHeight="1" x14ac:dyDescent="0.25">
      <c r="A173" s="98"/>
      <c r="B173" s="99" t="s">
        <v>12</v>
      </c>
      <c r="C173" s="90" t="s">
        <v>227</v>
      </c>
      <c r="D173" s="11">
        <v>120</v>
      </c>
      <c r="E173" s="12" t="s">
        <v>30</v>
      </c>
      <c r="F173" s="10">
        <v>702.6</v>
      </c>
      <c r="G173" s="10">
        <v>702.6</v>
      </c>
      <c r="H173" s="10">
        <v>689.9</v>
      </c>
      <c r="I173" s="62">
        <f t="shared" si="5"/>
        <v>0.98192428124110442</v>
      </c>
    </row>
    <row r="174" spans="1:9" ht="36.75" hidden="1" customHeight="1" x14ac:dyDescent="0.25">
      <c r="A174" s="98"/>
      <c r="B174" s="99"/>
      <c r="C174" s="90"/>
      <c r="D174" s="11">
        <v>240</v>
      </c>
      <c r="E174" s="12" t="s">
        <v>30</v>
      </c>
      <c r="F174" s="10">
        <v>72</v>
      </c>
      <c r="G174" s="10">
        <v>72</v>
      </c>
      <c r="H174" s="10">
        <v>72</v>
      </c>
      <c r="I174" s="62">
        <f t="shared" si="5"/>
        <v>1</v>
      </c>
    </row>
    <row r="175" spans="1:9" ht="36.75" hidden="1" customHeight="1" x14ac:dyDescent="0.25">
      <c r="A175" s="85"/>
      <c r="B175" s="83" t="s">
        <v>15</v>
      </c>
      <c r="C175" s="87" t="s">
        <v>236</v>
      </c>
      <c r="D175" s="33">
        <v>120</v>
      </c>
      <c r="E175" s="87" t="s">
        <v>291</v>
      </c>
      <c r="F175" s="10">
        <v>46.3</v>
      </c>
      <c r="G175" s="10">
        <v>46.3</v>
      </c>
      <c r="H175" s="10">
        <v>0</v>
      </c>
      <c r="I175" s="62">
        <f t="shared" si="5"/>
        <v>0</v>
      </c>
    </row>
    <row r="176" spans="1:9" ht="28.5" hidden="1" customHeight="1" x14ac:dyDescent="0.25">
      <c r="A176" s="86"/>
      <c r="B176" s="84"/>
      <c r="C176" s="88"/>
      <c r="D176" s="11">
        <v>240</v>
      </c>
      <c r="E176" s="88"/>
      <c r="F176" s="10">
        <v>441.15</v>
      </c>
      <c r="G176" s="10">
        <v>441.15</v>
      </c>
      <c r="H176" s="10">
        <v>0</v>
      </c>
      <c r="I176" s="62">
        <f t="shared" si="5"/>
        <v>0</v>
      </c>
    </row>
    <row r="177" spans="1:9" ht="28.5" x14ac:dyDescent="0.25">
      <c r="A177" s="73">
        <v>10</v>
      </c>
      <c r="B177" s="67" t="s">
        <v>119</v>
      </c>
      <c r="C177" s="73">
        <v>1000000000</v>
      </c>
      <c r="D177" s="73"/>
      <c r="E177" s="68"/>
      <c r="F177" s="70">
        <v>46692.776720000002</v>
      </c>
      <c r="G177" s="70">
        <v>46755.12</v>
      </c>
      <c r="H177" s="70">
        <v>44654.460000000006</v>
      </c>
      <c r="I177" s="71">
        <f t="shared" si="5"/>
        <v>0.9550710168212595</v>
      </c>
    </row>
    <row r="178" spans="1:9" ht="30" x14ac:dyDescent="0.25">
      <c r="A178" s="16"/>
      <c r="B178" s="53" t="s">
        <v>165</v>
      </c>
      <c r="C178" s="54">
        <v>1010000000</v>
      </c>
      <c r="D178" s="54"/>
      <c r="E178" s="52"/>
      <c r="F178" s="10">
        <v>21345.426719999999</v>
      </c>
      <c r="G178" s="10">
        <v>21407.77</v>
      </c>
      <c r="H178" s="10">
        <v>20741</v>
      </c>
      <c r="I178" s="62">
        <f t="shared" si="5"/>
        <v>0.96885383204322539</v>
      </c>
    </row>
    <row r="179" spans="1:9" ht="90" hidden="1" x14ac:dyDescent="0.25">
      <c r="A179" s="16"/>
      <c r="B179" s="55" t="s">
        <v>13</v>
      </c>
      <c r="C179" s="54">
        <v>1010023580</v>
      </c>
      <c r="D179" s="54">
        <v>810</v>
      </c>
      <c r="E179" s="52" t="s">
        <v>31</v>
      </c>
      <c r="F179" s="10">
        <v>17003.726719999999</v>
      </c>
      <c r="G179" s="10">
        <v>17003.73</v>
      </c>
      <c r="H179" s="10">
        <v>16336.98</v>
      </c>
      <c r="I179" s="62">
        <f t="shared" si="5"/>
        <v>0.96078801533545877</v>
      </c>
    </row>
    <row r="180" spans="1:9" ht="90" hidden="1" x14ac:dyDescent="0.25">
      <c r="A180" s="16"/>
      <c r="B180" s="58" t="s">
        <v>132</v>
      </c>
      <c r="C180" s="54">
        <v>1010023590</v>
      </c>
      <c r="D180" s="54">
        <v>810</v>
      </c>
      <c r="E180" s="52" t="s">
        <v>31</v>
      </c>
      <c r="F180" s="10">
        <v>3890.9</v>
      </c>
      <c r="G180" s="10">
        <v>3890.9</v>
      </c>
      <c r="H180" s="10">
        <v>3890.88</v>
      </c>
      <c r="I180" s="62">
        <f t="shared" si="5"/>
        <v>0.99999485980107428</v>
      </c>
    </row>
    <row r="181" spans="1:9" ht="122.25" hidden="1" customHeight="1" x14ac:dyDescent="0.25">
      <c r="A181" s="16"/>
      <c r="B181" s="58" t="s">
        <v>315</v>
      </c>
      <c r="C181" s="54">
        <v>1010074020</v>
      </c>
      <c r="D181" s="54">
        <v>810</v>
      </c>
      <c r="E181" s="52" t="s">
        <v>31</v>
      </c>
      <c r="F181" s="10">
        <v>450.8</v>
      </c>
      <c r="G181" s="10">
        <v>513.14</v>
      </c>
      <c r="H181" s="10">
        <v>513.14</v>
      </c>
      <c r="I181" s="62">
        <f t="shared" si="5"/>
        <v>1</v>
      </c>
    </row>
    <row r="182" spans="1:9" x14ac:dyDescent="0.25">
      <c r="A182" s="16"/>
      <c r="B182" s="53" t="s">
        <v>51</v>
      </c>
      <c r="C182" s="54">
        <v>1020000000</v>
      </c>
      <c r="D182" s="54"/>
      <c r="E182" s="52"/>
      <c r="F182" s="10">
        <v>2870.7</v>
      </c>
      <c r="G182" s="10">
        <v>2870.7000000000003</v>
      </c>
      <c r="H182" s="10">
        <v>1471.33</v>
      </c>
      <c r="I182" s="62">
        <f t="shared" si="5"/>
        <v>0.51253352840770539</v>
      </c>
    </row>
    <row r="183" spans="1:9" ht="39" hidden="1" customHeight="1" x14ac:dyDescent="0.25">
      <c r="A183" s="85"/>
      <c r="B183" s="102" t="s">
        <v>282</v>
      </c>
      <c r="C183" s="81" t="s">
        <v>283</v>
      </c>
      <c r="D183" s="54">
        <v>240</v>
      </c>
      <c r="E183" s="52" t="s">
        <v>32</v>
      </c>
      <c r="F183" s="10">
        <v>1177.3999999999999</v>
      </c>
      <c r="G183" s="10">
        <v>1177.4000000000001</v>
      </c>
      <c r="H183" s="10">
        <v>290.83999999999997</v>
      </c>
      <c r="I183" s="62">
        <f t="shared" si="5"/>
        <v>0.24701885510446744</v>
      </c>
    </row>
    <row r="184" spans="1:9" ht="44.25" hidden="1" customHeight="1" x14ac:dyDescent="0.25">
      <c r="A184" s="86"/>
      <c r="B184" s="103"/>
      <c r="C184" s="82"/>
      <c r="D184" s="54">
        <v>520</v>
      </c>
      <c r="E184" s="52" t="s">
        <v>32</v>
      </c>
      <c r="F184" s="10">
        <v>345.4</v>
      </c>
      <c r="G184" s="10">
        <v>345.4</v>
      </c>
      <c r="H184" s="10">
        <v>345.4</v>
      </c>
      <c r="I184" s="62">
        <f t="shared" si="5"/>
        <v>1</v>
      </c>
    </row>
    <row r="185" spans="1:9" ht="68.25" hidden="1" customHeight="1" x14ac:dyDescent="0.25">
      <c r="A185" s="16"/>
      <c r="B185" s="58" t="s">
        <v>308</v>
      </c>
      <c r="C185" s="50" t="e">
        <v>#REF!</v>
      </c>
      <c r="D185" s="54">
        <v>244</v>
      </c>
      <c r="E185" s="52" t="s">
        <v>32</v>
      </c>
      <c r="F185" s="10">
        <v>900.1</v>
      </c>
      <c r="G185" s="10">
        <v>900.1</v>
      </c>
      <c r="H185" s="10">
        <v>835.09</v>
      </c>
      <c r="I185" s="62">
        <f t="shared" si="5"/>
        <v>0.92777469170092208</v>
      </c>
    </row>
    <row r="186" spans="1:9" ht="30" hidden="1" x14ac:dyDescent="0.25">
      <c r="A186" s="16"/>
      <c r="B186" s="58" t="s">
        <v>260</v>
      </c>
      <c r="C186" s="54">
        <v>1020082220</v>
      </c>
      <c r="D186" s="54">
        <v>240</v>
      </c>
      <c r="E186" s="52" t="s">
        <v>32</v>
      </c>
      <c r="F186" s="10">
        <v>447.8</v>
      </c>
      <c r="G186" s="10">
        <v>447.8</v>
      </c>
      <c r="H186" s="10">
        <v>0</v>
      </c>
      <c r="I186" s="62">
        <f t="shared" si="5"/>
        <v>0</v>
      </c>
    </row>
    <row r="187" spans="1:9" ht="30" x14ac:dyDescent="0.25">
      <c r="A187" s="16"/>
      <c r="B187" s="53" t="s">
        <v>153</v>
      </c>
      <c r="C187" s="54">
        <v>1030000000</v>
      </c>
      <c r="D187" s="54"/>
      <c r="E187" s="52"/>
      <c r="F187" s="10">
        <v>12810</v>
      </c>
      <c r="G187" s="10">
        <v>12810</v>
      </c>
      <c r="H187" s="10">
        <v>12810</v>
      </c>
      <c r="I187" s="62">
        <f t="shared" si="5"/>
        <v>1</v>
      </c>
    </row>
    <row r="188" spans="1:9" hidden="1" x14ac:dyDescent="0.25">
      <c r="A188" s="98"/>
      <c r="B188" s="91" t="s">
        <v>239</v>
      </c>
      <c r="C188" s="81" t="s">
        <v>240</v>
      </c>
      <c r="D188" s="89">
        <v>240</v>
      </c>
      <c r="E188" s="90" t="s">
        <v>32</v>
      </c>
      <c r="F188" s="92">
        <v>12781.9</v>
      </c>
      <c r="G188" s="92">
        <v>12781.9</v>
      </c>
      <c r="H188" s="92">
        <v>12781.9</v>
      </c>
      <c r="I188" s="95">
        <f>H188/G188</f>
        <v>1</v>
      </c>
    </row>
    <row r="189" spans="1:9" hidden="1" x14ac:dyDescent="0.25">
      <c r="A189" s="98"/>
      <c r="B189" s="91"/>
      <c r="C189" s="82"/>
      <c r="D189" s="89"/>
      <c r="E189" s="90"/>
      <c r="F189" s="93"/>
      <c r="G189" s="93"/>
      <c r="H189" s="93"/>
      <c r="I189" s="97"/>
    </row>
    <row r="190" spans="1:9" ht="30" hidden="1" x14ac:dyDescent="0.25">
      <c r="A190" s="16"/>
      <c r="B190" s="58" t="s">
        <v>300</v>
      </c>
      <c r="C190" s="50">
        <v>1030084580</v>
      </c>
      <c r="D190" s="54">
        <v>240</v>
      </c>
      <c r="E190" s="52" t="s">
        <v>32</v>
      </c>
      <c r="F190" s="49">
        <v>28.1</v>
      </c>
      <c r="G190" s="49">
        <v>28.1</v>
      </c>
      <c r="H190" s="49">
        <v>28.1</v>
      </c>
      <c r="I190" s="62">
        <f>H190/G190</f>
        <v>1</v>
      </c>
    </row>
    <row r="191" spans="1:9" ht="30" x14ac:dyDescent="0.25">
      <c r="A191" s="16"/>
      <c r="B191" s="53" t="s">
        <v>166</v>
      </c>
      <c r="C191" s="54">
        <v>1040000000</v>
      </c>
      <c r="D191" s="54"/>
      <c r="E191" s="52"/>
      <c r="F191" s="10">
        <v>5484</v>
      </c>
      <c r="G191" s="10">
        <v>5484</v>
      </c>
      <c r="H191" s="10">
        <v>5450.12</v>
      </c>
      <c r="I191" s="62">
        <f t="shared" ref="I191:I194" si="6">H191/G191</f>
        <v>0.9938220277169949</v>
      </c>
    </row>
    <row r="192" spans="1:9" ht="30" hidden="1" customHeight="1" x14ac:dyDescent="0.25">
      <c r="A192" s="98"/>
      <c r="B192" s="91" t="s">
        <v>219</v>
      </c>
      <c r="C192" s="54" t="s">
        <v>133</v>
      </c>
      <c r="D192" s="54">
        <v>240</v>
      </c>
      <c r="E192" s="52" t="s">
        <v>32</v>
      </c>
      <c r="F192" s="10">
        <v>333.08</v>
      </c>
      <c r="G192" s="10">
        <v>333.08</v>
      </c>
      <c r="H192" s="10">
        <v>299.2</v>
      </c>
      <c r="I192" s="62">
        <f t="shared" si="6"/>
        <v>0.89828269484808454</v>
      </c>
    </row>
    <row r="193" spans="1:9" ht="30" hidden="1" customHeight="1" x14ac:dyDescent="0.25">
      <c r="A193" s="98"/>
      <c r="B193" s="91"/>
      <c r="C193" s="54" t="s">
        <v>133</v>
      </c>
      <c r="D193" s="54">
        <v>540</v>
      </c>
      <c r="E193" s="52" t="s">
        <v>32</v>
      </c>
      <c r="F193" s="10">
        <v>5150.92</v>
      </c>
      <c r="G193" s="10">
        <v>5150.92</v>
      </c>
      <c r="H193" s="10">
        <v>5150.92</v>
      </c>
      <c r="I193" s="62">
        <f t="shared" si="6"/>
        <v>1</v>
      </c>
    </row>
    <row r="194" spans="1:9" ht="45" x14ac:dyDescent="0.25">
      <c r="A194" s="16"/>
      <c r="B194" s="58" t="s">
        <v>327</v>
      </c>
      <c r="C194" s="54"/>
      <c r="D194" s="54"/>
      <c r="E194" s="52"/>
      <c r="F194" s="10">
        <v>4182.6499999999996</v>
      </c>
      <c r="G194" s="10">
        <v>4182.6499999999996</v>
      </c>
      <c r="H194" s="10">
        <v>4182.01</v>
      </c>
      <c r="I194" s="62">
        <f t="shared" si="6"/>
        <v>0.99984698695802909</v>
      </c>
    </row>
    <row r="195" spans="1:9" ht="30" hidden="1" x14ac:dyDescent="0.25">
      <c r="A195" s="16"/>
      <c r="B195" s="21" t="s">
        <v>228</v>
      </c>
      <c r="C195" s="11" t="s">
        <v>229</v>
      </c>
      <c r="D195" s="11">
        <v>240</v>
      </c>
      <c r="E195" s="12" t="s">
        <v>134</v>
      </c>
      <c r="F195" s="10">
        <v>4182.6499999999996</v>
      </c>
      <c r="G195" s="10">
        <v>4182.6499999999996</v>
      </c>
      <c r="H195" s="10">
        <v>4182.01</v>
      </c>
      <c r="I195" s="62">
        <f>H195/G195</f>
        <v>0.99984698695802909</v>
      </c>
    </row>
    <row r="196" spans="1:9" ht="42.75" x14ac:dyDescent="0.25">
      <c r="A196" s="73">
        <v>11</v>
      </c>
      <c r="B196" s="67" t="s">
        <v>120</v>
      </c>
      <c r="C196" s="73">
        <v>1100000000</v>
      </c>
      <c r="D196" s="66"/>
      <c r="E196" s="69"/>
      <c r="F196" s="70">
        <v>133901.34</v>
      </c>
      <c r="G196" s="70">
        <v>133901.34</v>
      </c>
      <c r="H196" s="70">
        <v>130294.85</v>
      </c>
      <c r="I196" s="71">
        <f t="shared" ref="I196:I210" si="7">H196/G196</f>
        <v>0.97306606491017944</v>
      </c>
    </row>
    <row r="197" spans="1:9" ht="30" x14ac:dyDescent="0.25">
      <c r="A197" s="16"/>
      <c r="B197" s="53" t="s">
        <v>52</v>
      </c>
      <c r="C197" s="54">
        <v>1110000000</v>
      </c>
      <c r="D197" s="54"/>
      <c r="E197" s="52"/>
      <c r="F197" s="10">
        <v>126785.31999999999</v>
      </c>
      <c r="G197" s="10">
        <v>126785.32</v>
      </c>
      <c r="H197" s="10">
        <v>126785.32</v>
      </c>
      <c r="I197" s="62">
        <f t="shared" si="7"/>
        <v>1</v>
      </c>
    </row>
    <row r="198" spans="1:9" ht="105" hidden="1" x14ac:dyDescent="0.25">
      <c r="A198" s="16"/>
      <c r="B198" s="58" t="s">
        <v>222</v>
      </c>
      <c r="C198" s="54" t="s">
        <v>223</v>
      </c>
      <c r="D198" s="54">
        <v>520</v>
      </c>
      <c r="E198" s="52" t="s">
        <v>221</v>
      </c>
      <c r="F198" s="10">
        <v>86830.39</v>
      </c>
      <c r="G198" s="10">
        <v>86830.39</v>
      </c>
      <c r="H198" s="10">
        <v>86830.39</v>
      </c>
      <c r="I198" s="62">
        <f t="shared" si="7"/>
        <v>1</v>
      </c>
    </row>
    <row r="199" spans="1:9" ht="75" hidden="1" x14ac:dyDescent="0.25">
      <c r="A199" s="16"/>
      <c r="B199" s="58" t="s">
        <v>224</v>
      </c>
      <c r="C199" s="54" t="s">
        <v>225</v>
      </c>
      <c r="D199" s="54">
        <v>520</v>
      </c>
      <c r="E199" s="52" t="s">
        <v>221</v>
      </c>
      <c r="F199" s="10">
        <v>39954.929999999993</v>
      </c>
      <c r="G199" s="10">
        <v>39954.93</v>
      </c>
      <c r="H199" s="10">
        <v>39954.93</v>
      </c>
      <c r="I199" s="62">
        <f t="shared" si="7"/>
        <v>1</v>
      </c>
    </row>
    <row r="200" spans="1:9" ht="30" x14ac:dyDescent="0.25">
      <c r="A200" s="16"/>
      <c r="B200" s="53" t="s">
        <v>53</v>
      </c>
      <c r="C200" s="54">
        <v>1120000000</v>
      </c>
      <c r="D200" s="54"/>
      <c r="E200" s="52"/>
      <c r="F200" s="10">
        <v>2058.92</v>
      </c>
      <c r="G200" s="10">
        <v>2058.92</v>
      </c>
      <c r="H200" s="10">
        <v>2058.92</v>
      </c>
      <c r="I200" s="62">
        <f t="shared" si="7"/>
        <v>1</v>
      </c>
    </row>
    <row r="201" spans="1:9" ht="15.75" hidden="1" x14ac:dyDescent="0.25">
      <c r="A201" s="16"/>
      <c r="B201" s="55" t="s">
        <v>57</v>
      </c>
      <c r="C201" s="19" t="s">
        <v>137</v>
      </c>
      <c r="D201" s="54">
        <v>320</v>
      </c>
      <c r="E201" s="52" t="s">
        <v>42</v>
      </c>
      <c r="F201" s="10">
        <v>2058.92</v>
      </c>
      <c r="G201" s="10">
        <v>2058.92</v>
      </c>
      <c r="H201" s="10">
        <v>2058.92</v>
      </c>
      <c r="I201" s="62">
        <f t="shared" si="7"/>
        <v>1</v>
      </c>
    </row>
    <row r="202" spans="1:9" ht="45" x14ac:dyDescent="0.25">
      <c r="A202" s="16"/>
      <c r="B202" s="53" t="s">
        <v>54</v>
      </c>
      <c r="C202" s="54">
        <v>1130000000</v>
      </c>
      <c r="D202" s="54"/>
      <c r="E202" s="52"/>
      <c r="F202" s="10">
        <v>722</v>
      </c>
      <c r="G202" s="10">
        <v>722</v>
      </c>
      <c r="H202" s="10">
        <v>722</v>
      </c>
      <c r="I202" s="62">
        <f t="shared" si="7"/>
        <v>1</v>
      </c>
    </row>
    <row r="203" spans="1:9" ht="45" hidden="1" x14ac:dyDescent="0.25">
      <c r="A203" s="16"/>
      <c r="B203" s="58" t="s">
        <v>128</v>
      </c>
      <c r="C203" s="19" t="s">
        <v>135</v>
      </c>
      <c r="D203" s="54">
        <v>240</v>
      </c>
      <c r="E203" s="52" t="s">
        <v>33</v>
      </c>
      <c r="F203" s="10">
        <v>722</v>
      </c>
      <c r="G203" s="10">
        <v>722</v>
      </c>
      <c r="H203" s="10">
        <v>722</v>
      </c>
      <c r="I203" s="62">
        <f t="shared" si="7"/>
        <v>1</v>
      </c>
    </row>
    <row r="204" spans="1:9" ht="60" x14ac:dyDescent="0.25">
      <c r="A204" s="16"/>
      <c r="B204" s="55" t="s">
        <v>55</v>
      </c>
      <c r="C204" s="54">
        <v>1140000000</v>
      </c>
      <c r="D204" s="54"/>
      <c r="E204" s="52"/>
      <c r="F204" s="10">
        <v>0</v>
      </c>
      <c r="G204" s="10">
        <v>0</v>
      </c>
      <c r="H204" s="10">
        <v>0</v>
      </c>
      <c r="I204" s="62" t="e">
        <f t="shared" si="7"/>
        <v>#DIV/0!</v>
      </c>
    </row>
    <row r="205" spans="1:9" ht="45" x14ac:dyDescent="0.25">
      <c r="A205" s="16"/>
      <c r="B205" s="55" t="s">
        <v>56</v>
      </c>
      <c r="C205" s="54">
        <v>1150000000</v>
      </c>
      <c r="D205" s="54"/>
      <c r="E205" s="52"/>
      <c r="F205" s="10">
        <v>3600</v>
      </c>
      <c r="G205" s="10">
        <v>3600</v>
      </c>
      <c r="H205" s="10">
        <v>0</v>
      </c>
      <c r="I205" s="62">
        <f t="shared" si="7"/>
        <v>0</v>
      </c>
    </row>
    <row r="206" spans="1:9" ht="60" hidden="1" x14ac:dyDescent="0.25">
      <c r="A206" s="16"/>
      <c r="B206" s="55" t="s">
        <v>18</v>
      </c>
      <c r="C206" s="54">
        <v>1150075870</v>
      </c>
      <c r="D206" s="54">
        <v>410</v>
      </c>
      <c r="E206" s="52" t="s">
        <v>60</v>
      </c>
      <c r="F206" s="10">
        <v>3600</v>
      </c>
      <c r="G206" s="10">
        <v>3600</v>
      </c>
      <c r="H206" s="10">
        <v>0</v>
      </c>
      <c r="I206" s="62">
        <f t="shared" si="7"/>
        <v>0</v>
      </c>
    </row>
    <row r="207" spans="1:9" ht="45" x14ac:dyDescent="0.25">
      <c r="A207" s="16"/>
      <c r="B207" s="55" t="s">
        <v>328</v>
      </c>
      <c r="C207" s="54"/>
      <c r="D207" s="54"/>
      <c r="E207" s="52"/>
      <c r="F207" s="10">
        <v>735.1</v>
      </c>
      <c r="G207" s="10">
        <v>735.1</v>
      </c>
      <c r="H207" s="10">
        <v>728.61</v>
      </c>
      <c r="I207" s="62">
        <f t="shared" si="7"/>
        <v>0.99117126921507281</v>
      </c>
    </row>
    <row r="208" spans="1:9" hidden="1" x14ac:dyDescent="0.25">
      <c r="A208" s="98"/>
      <c r="B208" s="101"/>
      <c r="C208" s="89">
        <v>1190074670</v>
      </c>
      <c r="D208" s="11">
        <v>120</v>
      </c>
      <c r="E208" s="12" t="s">
        <v>27</v>
      </c>
      <c r="F208" s="10">
        <v>687.32</v>
      </c>
      <c r="G208" s="10">
        <v>687.32</v>
      </c>
      <c r="H208" s="10">
        <v>680.83</v>
      </c>
      <c r="I208" s="62">
        <f t="shared" si="7"/>
        <v>0.99055752778909389</v>
      </c>
    </row>
    <row r="209" spans="1:9" hidden="1" x14ac:dyDescent="0.25">
      <c r="A209" s="98"/>
      <c r="B209" s="101"/>
      <c r="C209" s="89"/>
      <c r="D209" s="11">
        <v>240</v>
      </c>
      <c r="E209" s="12" t="s">
        <v>27</v>
      </c>
      <c r="F209" s="10">
        <v>47.78</v>
      </c>
      <c r="G209" s="10">
        <v>47.78</v>
      </c>
      <c r="H209" s="10">
        <v>47.78</v>
      </c>
      <c r="I209" s="62">
        <f t="shared" si="7"/>
        <v>1</v>
      </c>
    </row>
    <row r="210" spans="1:9" x14ac:dyDescent="0.25">
      <c r="A210" s="16"/>
      <c r="B210" s="26" t="s">
        <v>59</v>
      </c>
      <c r="C210" s="16"/>
      <c r="D210" s="16"/>
      <c r="E210" s="17"/>
      <c r="F210" s="18">
        <f>SUM(F13,F18,F56,F102,F113,F126,F149,F158,F169,F177,F196)</f>
        <v>1155175.1172800001</v>
      </c>
      <c r="G210" s="18">
        <f>SUM(G13,G18,G56,G102,G113,G126,G149,G158,G169,G177,G196)</f>
        <v>1159180.689</v>
      </c>
      <c r="H210" s="18">
        <f>SUM(H13,H18,H56,H102,H113,H126,H149,H158,H169,H177,H196)</f>
        <v>1120159.1445800001</v>
      </c>
      <c r="I210" s="63">
        <f t="shared" si="7"/>
        <v>0.96633696127765645</v>
      </c>
    </row>
    <row r="211" spans="1:9" x14ac:dyDescent="0.25">
      <c r="A211" s="78"/>
      <c r="B211" s="27"/>
      <c r="C211" s="28"/>
      <c r="D211" s="28"/>
      <c r="E211" s="28"/>
      <c r="F211" s="28"/>
      <c r="G211" s="28"/>
      <c r="H211" s="28"/>
    </row>
    <row r="212" spans="1:9" x14ac:dyDescent="0.25">
      <c r="A212" s="79"/>
      <c r="B212" s="14"/>
      <c r="C212" s="13"/>
      <c r="D212" s="13"/>
      <c r="E212" s="13"/>
      <c r="F212" s="15"/>
      <c r="G212" s="15"/>
      <c r="H212" s="15"/>
    </row>
    <row r="213" spans="1:9" x14ac:dyDescent="0.25">
      <c r="A213" s="79"/>
      <c r="B213" s="14"/>
      <c r="C213" s="13"/>
      <c r="D213" s="13"/>
      <c r="E213" s="13"/>
      <c r="F213" s="13"/>
      <c r="G213" s="13"/>
      <c r="H213" s="13"/>
    </row>
    <row r="214" spans="1:9" x14ac:dyDescent="0.25">
      <c r="A214" s="79"/>
      <c r="B214" s="14"/>
      <c r="C214" s="13"/>
      <c r="D214" s="13"/>
      <c r="E214" s="13"/>
      <c r="F214" s="13"/>
      <c r="G214" s="13"/>
      <c r="H214" s="13"/>
    </row>
    <row r="215" spans="1:9" x14ac:dyDescent="0.25">
      <c r="A215" s="79"/>
      <c r="B215" s="14"/>
      <c r="C215" s="13"/>
      <c r="D215" s="13"/>
      <c r="E215" s="13"/>
      <c r="F215" s="13"/>
      <c r="G215" s="13"/>
      <c r="H215" s="13"/>
    </row>
    <row r="216" spans="1:9" x14ac:dyDescent="0.25">
      <c r="A216" s="79"/>
      <c r="B216" s="14"/>
      <c r="C216" s="13"/>
      <c r="D216" s="13"/>
      <c r="E216" s="13"/>
      <c r="F216" s="13"/>
      <c r="G216" s="13"/>
      <c r="H216" s="13"/>
    </row>
    <row r="217" spans="1:9" x14ac:dyDescent="0.25">
      <c r="A217" s="79"/>
      <c r="B217" s="14"/>
      <c r="C217" s="13"/>
      <c r="D217" s="13"/>
      <c r="E217" s="13"/>
      <c r="F217" s="13"/>
      <c r="G217" s="13"/>
      <c r="H217" s="13"/>
    </row>
    <row r="218" spans="1:9" x14ac:dyDescent="0.25">
      <c r="A218" s="79"/>
      <c r="B218" s="14"/>
      <c r="C218" s="13"/>
      <c r="D218" s="13"/>
      <c r="E218" s="13"/>
      <c r="F218" s="13"/>
      <c r="G218" s="13"/>
      <c r="H218" s="13"/>
    </row>
    <row r="219" spans="1:9" x14ac:dyDescent="0.25">
      <c r="A219" s="79"/>
      <c r="B219" s="14"/>
      <c r="C219" s="13"/>
      <c r="D219" s="13"/>
      <c r="E219" s="13"/>
      <c r="F219" s="13"/>
      <c r="G219" s="13"/>
      <c r="H219" s="13"/>
    </row>
    <row r="220" spans="1:9" x14ac:dyDescent="0.25">
      <c r="A220" s="79"/>
      <c r="B220" s="14"/>
      <c r="C220" s="13"/>
      <c r="D220" s="13"/>
      <c r="E220" s="13"/>
      <c r="F220" s="13"/>
      <c r="G220" s="13"/>
      <c r="H220" s="13"/>
    </row>
    <row r="221" spans="1:9" x14ac:dyDescent="0.25">
      <c r="A221" s="79"/>
      <c r="B221" s="14"/>
      <c r="C221" s="13"/>
      <c r="D221" s="13"/>
      <c r="E221" s="13"/>
      <c r="F221" s="13"/>
      <c r="G221" s="13"/>
      <c r="H221" s="13"/>
    </row>
    <row r="222" spans="1:9" x14ac:dyDescent="0.25">
      <c r="A222" s="79"/>
      <c r="B222" s="14"/>
      <c r="C222" s="13"/>
      <c r="D222" s="13"/>
      <c r="E222" s="13"/>
      <c r="F222" s="13"/>
      <c r="G222" s="13"/>
      <c r="H222" s="13"/>
    </row>
    <row r="223" spans="1:9" x14ac:dyDescent="0.25">
      <c r="A223" s="79"/>
      <c r="B223" s="14"/>
      <c r="C223" s="13"/>
      <c r="D223" s="13"/>
      <c r="E223" s="13"/>
      <c r="F223" s="13"/>
      <c r="G223" s="13"/>
      <c r="H223" s="13"/>
    </row>
    <row r="224" spans="1:9" x14ac:dyDescent="0.25">
      <c r="A224" s="79"/>
      <c r="B224" s="14"/>
      <c r="C224" s="13"/>
      <c r="D224" s="13"/>
      <c r="E224" s="13"/>
      <c r="F224" s="13"/>
      <c r="G224" s="13"/>
      <c r="H224" s="13"/>
    </row>
    <row r="225" spans="1:8" x14ac:dyDescent="0.25">
      <c r="A225" s="79"/>
      <c r="B225" s="14"/>
      <c r="C225" s="13"/>
      <c r="D225" s="13"/>
      <c r="E225" s="13"/>
      <c r="F225" s="13"/>
      <c r="G225" s="13"/>
      <c r="H225" s="13"/>
    </row>
    <row r="226" spans="1:8" x14ac:dyDescent="0.25">
      <c r="A226" s="79"/>
      <c r="B226" s="14"/>
      <c r="C226" s="13"/>
      <c r="D226" s="13"/>
      <c r="E226" s="13"/>
      <c r="F226" s="13"/>
      <c r="G226" s="13"/>
      <c r="H226" s="13"/>
    </row>
    <row r="227" spans="1:8" x14ac:dyDescent="0.25">
      <c r="A227" s="79"/>
      <c r="B227" s="14"/>
      <c r="C227" s="13"/>
      <c r="D227" s="13"/>
      <c r="E227" s="13"/>
      <c r="F227" s="13"/>
      <c r="G227" s="13"/>
      <c r="H227" s="13"/>
    </row>
    <row r="228" spans="1:8" x14ac:dyDescent="0.25">
      <c r="A228" s="79"/>
      <c r="B228" s="14"/>
      <c r="C228" s="13"/>
      <c r="D228" s="13"/>
      <c r="E228" s="13"/>
      <c r="F228" s="13"/>
      <c r="G228" s="13"/>
      <c r="H228" s="13"/>
    </row>
    <row r="229" spans="1:8" x14ac:dyDescent="0.25">
      <c r="A229" s="79"/>
      <c r="B229" s="14"/>
      <c r="C229" s="13"/>
      <c r="D229" s="13"/>
      <c r="E229" s="13"/>
      <c r="F229" s="13"/>
      <c r="G229" s="13"/>
      <c r="H229" s="13"/>
    </row>
    <row r="230" spans="1:8" x14ac:dyDescent="0.25">
      <c r="A230" s="79"/>
      <c r="B230" s="14"/>
      <c r="C230" s="13"/>
      <c r="D230" s="13"/>
      <c r="E230" s="13"/>
      <c r="F230" s="13"/>
      <c r="G230" s="13"/>
      <c r="H230" s="13"/>
    </row>
    <row r="231" spans="1:8" x14ac:dyDescent="0.25">
      <c r="A231" s="79"/>
      <c r="B231" s="14"/>
      <c r="C231" s="13"/>
      <c r="D231" s="13"/>
      <c r="E231" s="13"/>
      <c r="F231" s="13"/>
      <c r="G231" s="13"/>
      <c r="H231" s="13"/>
    </row>
    <row r="232" spans="1:8" x14ac:dyDescent="0.25">
      <c r="A232" s="79"/>
      <c r="B232" s="14"/>
      <c r="C232" s="13"/>
      <c r="D232" s="13"/>
      <c r="E232" s="13"/>
      <c r="F232" s="13"/>
      <c r="G232" s="13"/>
      <c r="H232" s="13"/>
    </row>
    <row r="233" spans="1:8" x14ac:dyDescent="0.25">
      <c r="A233" s="79"/>
      <c r="B233" s="14"/>
      <c r="C233" s="13"/>
      <c r="D233" s="13"/>
      <c r="E233" s="13"/>
      <c r="F233" s="13"/>
      <c r="G233" s="13"/>
      <c r="H233" s="13"/>
    </row>
    <row r="234" spans="1:8" x14ac:dyDescent="0.25">
      <c r="A234" s="79"/>
      <c r="B234" s="14"/>
      <c r="C234" s="13"/>
      <c r="D234" s="13"/>
      <c r="E234" s="13"/>
      <c r="F234" s="13"/>
      <c r="G234" s="13"/>
      <c r="H234" s="13"/>
    </row>
    <row r="235" spans="1:8" x14ac:dyDescent="0.25">
      <c r="A235" s="79"/>
      <c r="B235" s="14"/>
      <c r="C235" s="13"/>
      <c r="D235" s="13"/>
      <c r="E235" s="13"/>
      <c r="F235" s="13"/>
      <c r="G235" s="13"/>
      <c r="H235" s="13"/>
    </row>
    <row r="236" spans="1:8" x14ac:dyDescent="0.25">
      <c r="A236" s="79"/>
      <c r="B236" s="14"/>
      <c r="C236" s="13"/>
      <c r="D236" s="13"/>
      <c r="E236" s="13"/>
      <c r="F236" s="13"/>
      <c r="G236" s="13"/>
      <c r="H236" s="13"/>
    </row>
    <row r="237" spans="1:8" x14ac:dyDescent="0.25">
      <c r="A237" s="79"/>
      <c r="B237" s="14"/>
      <c r="C237" s="13"/>
      <c r="D237" s="13"/>
      <c r="E237" s="13"/>
      <c r="F237" s="13"/>
      <c r="G237" s="13"/>
      <c r="H237" s="13"/>
    </row>
    <row r="238" spans="1:8" x14ac:dyDescent="0.25">
      <c r="A238" s="79"/>
      <c r="B238" s="14"/>
      <c r="C238" s="13"/>
      <c r="D238" s="13"/>
      <c r="E238" s="13"/>
      <c r="F238" s="13"/>
      <c r="G238" s="13"/>
      <c r="H238" s="13"/>
    </row>
    <row r="239" spans="1:8" x14ac:dyDescent="0.25">
      <c r="A239" s="79"/>
      <c r="B239" s="14"/>
      <c r="C239" s="13"/>
      <c r="D239" s="13"/>
      <c r="E239" s="13"/>
      <c r="F239" s="13"/>
      <c r="G239" s="13"/>
      <c r="H239" s="13"/>
    </row>
    <row r="240" spans="1:8" x14ac:dyDescent="0.25">
      <c r="A240" s="79"/>
      <c r="B240" s="14"/>
      <c r="C240" s="13"/>
      <c r="D240" s="13"/>
      <c r="E240" s="13"/>
      <c r="F240" s="13"/>
      <c r="G240" s="13"/>
      <c r="H240" s="13"/>
    </row>
    <row r="241" spans="1:8" x14ac:dyDescent="0.25">
      <c r="A241" s="79"/>
      <c r="B241" s="14"/>
      <c r="C241" s="13"/>
      <c r="D241" s="13"/>
      <c r="E241" s="13"/>
      <c r="F241" s="13"/>
      <c r="G241" s="13"/>
      <c r="H241" s="13"/>
    </row>
    <row r="242" spans="1:8" x14ac:dyDescent="0.25">
      <c r="A242" s="79"/>
      <c r="B242" s="14"/>
      <c r="C242" s="13"/>
      <c r="D242" s="13"/>
      <c r="E242" s="13"/>
      <c r="F242" s="13"/>
      <c r="G242" s="13"/>
      <c r="H242" s="13"/>
    </row>
    <row r="243" spans="1:8" x14ac:dyDescent="0.25">
      <c r="A243" s="79"/>
      <c r="B243" s="14"/>
      <c r="C243" s="13"/>
      <c r="D243" s="13"/>
      <c r="E243" s="13"/>
      <c r="F243" s="13"/>
      <c r="G243" s="13"/>
      <c r="H243" s="13"/>
    </row>
    <row r="244" spans="1:8" x14ac:dyDescent="0.25">
      <c r="A244" s="79"/>
      <c r="B244" s="14"/>
      <c r="C244" s="13"/>
      <c r="D244" s="13"/>
      <c r="E244" s="13"/>
      <c r="F244" s="13"/>
      <c r="G244" s="13"/>
      <c r="H244" s="13"/>
    </row>
    <row r="245" spans="1:8" x14ac:dyDescent="0.25">
      <c r="A245" s="79"/>
      <c r="B245" s="14"/>
      <c r="C245" s="13"/>
      <c r="D245" s="13"/>
      <c r="E245" s="13"/>
      <c r="F245" s="13"/>
      <c r="G245" s="13"/>
      <c r="H245" s="13"/>
    </row>
    <row r="246" spans="1:8" x14ac:dyDescent="0.25">
      <c r="A246" s="79"/>
      <c r="B246" s="14"/>
      <c r="C246" s="13"/>
      <c r="D246" s="13"/>
      <c r="E246" s="13"/>
      <c r="F246" s="13"/>
      <c r="G246" s="13"/>
      <c r="H246" s="13"/>
    </row>
    <row r="247" spans="1:8" x14ac:dyDescent="0.25">
      <c r="A247" s="79"/>
      <c r="B247" s="14"/>
      <c r="C247" s="13"/>
      <c r="D247" s="13"/>
      <c r="E247" s="13"/>
      <c r="F247" s="13"/>
      <c r="G247" s="13"/>
      <c r="H247" s="13"/>
    </row>
    <row r="248" spans="1:8" x14ac:dyDescent="0.25">
      <c r="A248" s="79"/>
      <c r="B248" s="14"/>
      <c r="C248" s="13"/>
      <c r="D248" s="13"/>
      <c r="E248" s="13"/>
      <c r="F248" s="13"/>
      <c r="G248" s="13"/>
      <c r="H248" s="13"/>
    </row>
    <row r="249" spans="1:8" x14ac:dyDescent="0.25">
      <c r="A249" s="79"/>
      <c r="B249" s="14"/>
      <c r="C249" s="13"/>
      <c r="D249" s="13"/>
      <c r="E249" s="13"/>
      <c r="F249" s="13"/>
      <c r="G249" s="13"/>
      <c r="H249" s="13"/>
    </row>
    <row r="250" spans="1:8" x14ac:dyDescent="0.25">
      <c r="A250" s="79"/>
      <c r="B250" s="14"/>
      <c r="C250" s="13"/>
      <c r="D250" s="13"/>
      <c r="E250" s="13"/>
      <c r="F250" s="13"/>
      <c r="G250" s="13"/>
      <c r="H250" s="13"/>
    </row>
    <row r="251" spans="1:8" x14ac:dyDescent="0.25">
      <c r="A251" s="79"/>
      <c r="B251" s="14"/>
      <c r="C251" s="13"/>
      <c r="D251" s="13"/>
      <c r="E251" s="13"/>
      <c r="F251" s="13"/>
      <c r="G251" s="13"/>
      <c r="H251" s="13"/>
    </row>
    <row r="252" spans="1:8" x14ac:dyDescent="0.25">
      <c r="A252" s="79"/>
      <c r="B252" s="14"/>
      <c r="C252" s="13"/>
      <c r="D252" s="13"/>
      <c r="E252" s="13"/>
      <c r="F252" s="13"/>
      <c r="G252" s="13"/>
      <c r="H252" s="13"/>
    </row>
    <row r="253" spans="1:8" x14ac:dyDescent="0.25">
      <c r="A253" s="79"/>
      <c r="B253" s="14"/>
      <c r="C253" s="13"/>
      <c r="D253" s="13"/>
      <c r="E253" s="13"/>
      <c r="F253" s="13"/>
      <c r="G253" s="13"/>
      <c r="H253" s="13"/>
    </row>
    <row r="254" spans="1:8" x14ac:dyDescent="0.25">
      <c r="A254" s="79"/>
      <c r="B254" s="14"/>
      <c r="C254" s="13"/>
      <c r="D254" s="13"/>
      <c r="E254" s="13"/>
      <c r="F254" s="13"/>
      <c r="G254" s="13"/>
      <c r="H254" s="13"/>
    </row>
    <row r="255" spans="1:8" x14ac:dyDescent="0.25">
      <c r="A255" s="79"/>
      <c r="B255" s="14"/>
      <c r="C255" s="13"/>
      <c r="D255" s="13"/>
      <c r="E255" s="13"/>
      <c r="F255" s="13"/>
      <c r="G255" s="13"/>
      <c r="H255" s="13"/>
    </row>
    <row r="256" spans="1:8" x14ac:dyDescent="0.25">
      <c r="A256" s="79"/>
      <c r="B256" s="14"/>
      <c r="C256" s="13"/>
      <c r="D256" s="13"/>
      <c r="E256" s="13"/>
      <c r="F256" s="13"/>
      <c r="G256" s="13"/>
      <c r="H256" s="13"/>
    </row>
    <row r="257" spans="1:8" x14ac:dyDescent="0.25">
      <c r="A257" s="79"/>
      <c r="B257" s="14"/>
      <c r="C257" s="13"/>
      <c r="D257" s="13"/>
      <c r="E257" s="13"/>
      <c r="F257" s="13"/>
      <c r="G257" s="13"/>
      <c r="H257" s="13"/>
    </row>
    <row r="258" spans="1:8" x14ac:dyDescent="0.25">
      <c r="A258" s="79"/>
      <c r="B258" s="14"/>
      <c r="C258" s="13"/>
      <c r="D258" s="13"/>
      <c r="E258" s="13"/>
      <c r="F258" s="13"/>
      <c r="G258" s="13"/>
      <c r="H258" s="13"/>
    </row>
    <row r="259" spans="1:8" x14ac:dyDescent="0.25">
      <c r="A259" s="79"/>
      <c r="B259" s="14"/>
      <c r="C259" s="13"/>
      <c r="D259" s="13"/>
      <c r="E259" s="13"/>
      <c r="F259" s="13"/>
      <c r="G259" s="13"/>
      <c r="H259" s="13"/>
    </row>
    <row r="260" spans="1:8" x14ac:dyDescent="0.25">
      <c r="A260" s="79"/>
      <c r="B260" s="14"/>
      <c r="C260" s="13"/>
      <c r="D260" s="13"/>
      <c r="E260" s="13"/>
      <c r="F260" s="13"/>
      <c r="G260" s="13"/>
      <c r="H260" s="13"/>
    </row>
    <row r="261" spans="1:8" x14ac:dyDescent="0.25">
      <c r="A261" s="79"/>
      <c r="B261" s="14"/>
      <c r="C261" s="13"/>
      <c r="D261" s="13"/>
      <c r="E261" s="13"/>
      <c r="F261" s="13"/>
      <c r="G261" s="13"/>
      <c r="H261" s="13"/>
    </row>
    <row r="262" spans="1:8" x14ac:dyDescent="0.25">
      <c r="A262" s="79"/>
      <c r="B262" s="14"/>
      <c r="C262" s="13"/>
      <c r="D262" s="13"/>
      <c r="E262" s="13"/>
      <c r="F262" s="13"/>
      <c r="G262" s="13"/>
      <c r="H262" s="13"/>
    </row>
    <row r="263" spans="1:8" x14ac:dyDescent="0.25">
      <c r="A263" s="79"/>
      <c r="B263" s="14"/>
      <c r="C263" s="13"/>
      <c r="D263" s="13"/>
      <c r="E263" s="13"/>
      <c r="F263" s="13"/>
      <c r="G263" s="13"/>
      <c r="H263" s="13"/>
    </row>
    <row r="264" spans="1:8" x14ac:dyDescent="0.25">
      <c r="A264" s="79"/>
      <c r="B264" s="14"/>
      <c r="C264" s="13"/>
      <c r="D264" s="13"/>
      <c r="E264" s="13"/>
      <c r="F264" s="13"/>
      <c r="G264" s="13"/>
      <c r="H264" s="13"/>
    </row>
    <row r="265" spans="1:8" x14ac:dyDescent="0.25">
      <c r="A265" s="79"/>
      <c r="B265" s="14"/>
      <c r="C265" s="13"/>
      <c r="D265" s="13"/>
      <c r="E265" s="13"/>
      <c r="F265" s="13"/>
      <c r="G265" s="13"/>
      <c r="H265" s="13"/>
    </row>
    <row r="266" spans="1:8" x14ac:dyDescent="0.25">
      <c r="A266" s="79"/>
      <c r="B266" s="14"/>
      <c r="C266" s="13"/>
      <c r="D266" s="13"/>
      <c r="E266" s="13"/>
      <c r="F266" s="13"/>
      <c r="G266" s="13"/>
      <c r="H266" s="13"/>
    </row>
    <row r="267" spans="1:8" x14ac:dyDescent="0.25">
      <c r="A267" s="79"/>
      <c r="B267" s="14"/>
      <c r="C267" s="13"/>
      <c r="D267" s="13"/>
      <c r="E267" s="13"/>
      <c r="F267" s="13"/>
      <c r="G267" s="13"/>
      <c r="H267" s="13"/>
    </row>
    <row r="268" spans="1:8" x14ac:dyDescent="0.25">
      <c r="A268" s="79"/>
      <c r="B268" s="14"/>
      <c r="C268" s="13"/>
      <c r="D268" s="13"/>
      <c r="E268" s="13"/>
      <c r="F268" s="13"/>
      <c r="G268" s="13"/>
      <c r="H268" s="13"/>
    </row>
    <row r="269" spans="1:8" x14ac:dyDescent="0.25">
      <c r="A269" s="79"/>
      <c r="B269" s="14"/>
      <c r="C269" s="13"/>
      <c r="D269" s="13"/>
      <c r="E269" s="13"/>
      <c r="F269" s="13"/>
      <c r="G269" s="13"/>
      <c r="H269" s="13"/>
    </row>
    <row r="270" spans="1:8" x14ac:dyDescent="0.25">
      <c r="A270" s="79"/>
      <c r="B270" s="14"/>
      <c r="C270" s="13"/>
      <c r="D270" s="13"/>
      <c r="E270" s="13"/>
      <c r="F270" s="13"/>
      <c r="G270" s="13"/>
      <c r="H270" s="13"/>
    </row>
    <row r="271" spans="1:8" x14ac:dyDescent="0.25">
      <c r="A271" s="79"/>
      <c r="B271" s="14"/>
      <c r="C271" s="13"/>
      <c r="D271" s="13"/>
      <c r="E271" s="13"/>
      <c r="F271" s="13"/>
      <c r="G271" s="13"/>
      <c r="H271" s="13"/>
    </row>
    <row r="272" spans="1:8" x14ac:dyDescent="0.25">
      <c r="A272" s="79"/>
      <c r="B272" s="14"/>
      <c r="C272" s="13"/>
      <c r="D272" s="13"/>
      <c r="E272" s="13"/>
      <c r="F272" s="13"/>
      <c r="G272" s="13"/>
      <c r="H272" s="13"/>
    </row>
    <row r="273" spans="1:8" x14ac:dyDescent="0.25">
      <c r="A273" s="79"/>
      <c r="B273" s="14"/>
      <c r="C273" s="13"/>
      <c r="D273" s="13"/>
      <c r="E273" s="13"/>
      <c r="F273" s="13"/>
      <c r="G273" s="13"/>
      <c r="H273" s="13"/>
    </row>
    <row r="274" spans="1:8" x14ac:dyDescent="0.25">
      <c r="A274" s="79"/>
      <c r="B274" s="14"/>
      <c r="C274" s="13"/>
      <c r="D274" s="13"/>
      <c r="E274" s="13"/>
      <c r="F274" s="13"/>
      <c r="G274" s="13"/>
      <c r="H274" s="13"/>
    </row>
    <row r="275" spans="1:8" x14ac:dyDescent="0.25">
      <c r="A275" s="79"/>
      <c r="B275" s="14"/>
      <c r="C275" s="13"/>
      <c r="D275" s="13"/>
      <c r="E275" s="13"/>
      <c r="F275" s="13"/>
      <c r="G275" s="13"/>
      <c r="H275" s="13"/>
    </row>
    <row r="276" spans="1:8" x14ac:dyDescent="0.25">
      <c r="A276" s="79"/>
      <c r="B276" s="14"/>
      <c r="C276" s="13"/>
      <c r="D276" s="13"/>
      <c r="E276" s="13"/>
      <c r="F276" s="13"/>
      <c r="G276" s="13"/>
      <c r="H276" s="13"/>
    </row>
    <row r="277" spans="1:8" x14ac:dyDescent="0.25">
      <c r="A277" s="79"/>
      <c r="B277" s="14"/>
      <c r="C277" s="13"/>
      <c r="D277" s="13"/>
      <c r="E277" s="13"/>
      <c r="F277" s="13"/>
      <c r="G277" s="13"/>
      <c r="H277" s="13"/>
    </row>
    <row r="278" spans="1:8" x14ac:dyDescent="0.25">
      <c r="A278" s="79"/>
      <c r="B278" s="14"/>
      <c r="C278" s="13"/>
      <c r="D278" s="13"/>
      <c r="E278" s="13"/>
      <c r="F278" s="13"/>
      <c r="G278" s="13"/>
      <c r="H278" s="13"/>
    </row>
    <row r="279" spans="1:8" x14ac:dyDescent="0.25">
      <c r="A279" s="79"/>
      <c r="B279" s="14"/>
      <c r="C279" s="13"/>
      <c r="D279" s="13"/>
      <c r="E279" s="13"/>
      <c r="F279" s="13"/>
      <c r="G279" s="13"/>
      <c r="H279" s="13"/>
    </row>
    <row r="280" spans="1:8" x14ac:dyDescent="0.25">
      <c r="A280" s="79"/>
      <c r="B280" s="14"/>
      <c r="C280" s="13"/>
      <c r="D280" s="13"/>
      <c r="E280" s="13"/>
      <c r="F280" s="13"/>
      <c r="G280" s="13"/>
      <c r="H280" s="13"/>
    </row>
    <row r="281" spans="1:8" x14ac:dyDescent="0.25">
      <c r="A281" s="79"/>
      <c r="B281" s="14"/>
      <c r="C281" s="13"/>
      <c r="D281" s="13"/>
      <c r="E281" s="13"/>
      <c r="F281" s="13"/>
      <c r="G281" s="13"/>
      <c r="H281" s="13"/>
    </row>
    <row r="282" spans="1:8" x14ac:dyDescent="0.25">
      <c r="A282" s="79"/>
      <c r="B282" s="14"/>
      <c r="C282" s="13"/>
      <c r="D282" s="13"/>
      <c r="E282" s="13"/>
      <c r="F282" s="13"/>
      <c r="G282" s="13"/>
      <c r="H282" s="13"/>
    </row>
    <row r="283" spans="1:8" x14ac:dyDescent="0.25">
      <c r="A283" s="79"/>
      <c r="B283" s="14"/>
      <c r="C283" s="13"/>
      <c r="D283" s="13"/>
      <c r="E283" s="13"/>
      <c r="F283" s="13"/>
      <c r="G283" s="13"/>
      <c r="H283" s="13"/>
    </row>
    <row r="284" spans="1:8" x14ac:dyDescent="0.25">
      <c r="A284" s="79"/>
      <c r="B284" s="14"/>
      <c r="C284" s="13"/>
      <c r="D284" s="13"/>
      <c r="E284" s="13"/>
      <c r="F284" s="13"/>
      <c r="G284" s="13"/>
      <c r="H284" s="13"/>
    </row>
    <row r="285" spans="1:8" x14ac:dyDescent="0.25">
      <c r="A285" s="79"/>
      <c r="B285" s="14"/>
      <c r="C285" s="13"/>
      <c r="D285" s="13"/>
      <c r="E285" s="13"/>
      <c r="F285" s="13"/>
      <c r="G285" s="13"/>
      <c r="H285" s="13"/>
    </row>
    <row r="286" spans="1:8" x14ac:dyDescent="0.25">
      <c r="A286" s="79"/>
      <c r="B286" s="14"/>
      <c r="C286" s="13"/>
      <c r="D286" s="13"/>
      <c r="E286" s="13"/>
      <c r="F286" s="13"/>
      <c r="G286" s="13"/>
      <c r="H286" s="13"/>
    </row>
    <row r="287" spans="1:8" x14ac:dyDescent="0.25">
      <c r="A287" s="79"/>
      <c r="B287" s="14"/>
      <c r="C287" s="13"/>
      <c r="D287" s="13"/>
      <c r="E287" s="13"/>
      <c r="F287" s="13"/>
      <c r="G287" s="13"/>
      <c r="H287" s="13"/>
    </row>
    <row r="288" spans="1:8" x14ac:dyDescent="0.25">
      <c r="A288" s="79"/>
      <c r="B288" s="14"/>
      <c r="C288" s="13"/>
      <c r="D288" s="13"/>
      <c r="E288" s="13"/>
      <c r="F288" s="13"/>
      <c r="G288" s="13"/>
      <c r="H288" s="13"/>
    </row>
    <row r="289" spans="1:8" x14ac:dyDescent="0.25">
      <c r="A289" s="79"/>
      <c r="B289" s="14"/>
      <c r="C289" s="13"/>
      <c r="D289" s="13"/>
      <c r="E289" s="13"/>
      <c r="F289" s="13"/>
      <c r="G289" s="13"/>
      <c r="H289" s="13"/>
    </row>
    <row r="290" spans="1:8" x14ac:dyDescent="0.25">
      <c r="A290" s="79"/>
      <c r="B290" s="14"/>
      <c r="C290" s="13"/>
      <c r="D290" s="13"/>
      <c r="E290" s="13"/>
      <c r="F290" s="13"/>
      <c r="G290" s="13"/>
      <c r="H290" s="13"/>
    </row>
    <row r="291" spans="1:8" x14ac:dyDescent="0.25">
      <c r="A291" s="79"/>
      <c r="B291" s="14"/>
      <c r="C291" s="13"/>
      <c r="D291" s="13"/>
      <c r="E291" s="13"/>
      <c r="F291" s="13"/>
      <c r="G291" s="13"/>
      <c r="H291" s="13"/>
    </row>
    <row r="292" spans="1:8" x14ac:dyDescent="0.25">
      <c r="A292" s="79"/>
      <c r="B292" s="14"/>
      <c r="C292" s="13"/>
      <c r="D292" s="13"/>
      <c r="E292" s="13"/>
      <c r="F292" s="13"/>
      <c r="G292" s="13"/>
      <c r="H292" s="13"/>
    </row>
    <row r="293" spans="1:8" x14ac:dyDescent="0.25">
      <c r="A293" s="79"/>
      <c r="B293" s="14"/>
      <c r="C293" s="13"/>
      <c r="D293" s="13"/>
      <c r="E293" s="13"/>
      <c r="F293" s="13"/>
      <c r="G293" s="13"/>
      <c r="H293" s="13"/>
    </row>
    <row r="294" spans="1:8" x14ac:dyDescent="0.25">
      <c r="A294" s="79"/>
      <c r="B294" s="14"/>
      <c r="C294" s="13"/>
      <c r="D294" s="13"/>
      <c r="E294" s="13"/>
      <c r="F294" s="13"/>
      <c r="G294" s="13"/>
      <c r="H294" s="13"/>
    </row>
    <row r="295" spans="1:8" x14ac:dyDescent="0.25">
      <c r="A295" s="79"/>
      <c r="B295" s="14"/>
      <c r="C295" s="13"/>
      <c r="D295" s="13"/>
      <c r="E295" s="13"/>
      <c r="F295" s="13"/>
      <c r="G295" s="13"/>
      <c r="H295" s="13"/>
    </row>
    <row r="296" spans="1:8" x14ac:dyDescent="0.25">
      <c r="A296" s="79"/>
      <c r="B296" s="14"/>
      <c r="C296" s="13"/>
      <c r="D296" s="13"/>
      <c r="E296" s="13"/>
      <c r="F296" s="13"/>
      <c r="G296" s="13"/>
      <c r="H296" s="13"/>
    </row>
    <row r="297" spans="1:8" x14ac:dyDescent="0.25">
      <c r="A297" s="79"/>
      <c r="B297" s="14"/>
      <c r="C297" s="13"/>
      <c r="D297" s="13"/>
      <c r="E297" s="13"/>
      <c r="F297" s="13"/>
      <c r="G297" s="13"/>
      <c r="H297" s="13"/>
    </row>
    <row r="298" spans="1:8" x14ac:dyDescent="0.25">
      <c r="A298" s="79"/>
      <c r="B298" s="14"/>
      <c r="C298" s="13"/>
      <c r="D298" s="13"/>
      <c r="E298" s="13"/>
      <c r="F298" s="13"/>
      <c r="G298" s="13"/>
      <c r="H298" s="13"/>
    </row>
    <row r="299" spans="1:8" x14ac:dyDescent="0.25">
      <c r="A299" s="79"/>
      <c r="B299" s="14"/>
      <c r="C299" s="13"/>
      <c r="D299" s="13"/>
      <c r="E299" s="13"/>
      <c r="F299" s="13"/>
      <c r="G299" s="13"/>
      <c r="H299" s="13"/>
    </row>
    <row r="300" spans="1:8" x14ac:dyDescent="0.25">
      <c r="A300" s="79"/>
      <c r="B300" s="14"/>
      <c r="C300" s="13"/>
      <c r="D300" s="13"/>
      <c r="E300" s="13"/>
      <c r="F300" s="13"/>
      <c r="G300" s="13"/>
      <c r="H300" s="13"/>
    </row>
    <row r="301" spans="1:8" x14ac:dyDescent="0.25">
      <c r="A301" s="79"/>
      <c r="B301" s="14"/>
      <c r="C301" s="13"/>
      <c r="D301" s="13"/>
      <c r="E301" s="13"/>
      <c r="F301" s="13"/>
      <c r="G301" s="13"/>
      <c r="H301" s="13"/>
    </row>
    <row r="302" spans="1:8" x14ac:dyDescent="0.25">
      <c r="A302" s="79"/>
      <c r="B302" s="14"/>
      <c r="C302" s="13"/>
      <c r="D302" s="13"/>
      <c r="E302" s="13"/>
      <c r="F302" s="13"/>
      <c r="G302" s="13"/>
      <c r="H302" s="13"/>
    </row>
    <row r="303" spans="1:8" x14ac:dyDescent="0.25">
      <c r="A303" s="79"/>
      <c r="B303" s="14"/>
      <c r="C303" s="13"/>
      <c r="D303" s="13"/>
      <c r="E303" s="13"/>
      <c r="F303" s="13"/>
      <c r="G303" s="13"/>
      <c r="H303" s="13"/>
    </row>
    <row r="304" spans="1:8" x14ac:dyDescent="0.25">
      <c r="A304" s="79"/>
      <c r="B304" s="14"/>
      <c r="C304" s="13"/>
      <c r="D304" s="13"/>
      <c r="E304" s="13"/>
      <c r="F304" s="13"/>
      <c r="G304" s="13"/>
      <c r="H304" s="13"/>
    </row>
    <row r="305" spans="1:8" x14ac:dyDescent="0.25">
      <c r="A305" s="79"/>
      <c r="B305" s="14"/>
      <c r="C305" s="13"/>
      <c r="D305" s="13"/>
      <c r="E305" s="13"/>
      <c r="F305" s="13"/>
      <c r="G305" s="13"/>
      <c r="H305" s="13"/>
    </row>
    <row r="306" spans="1:8" x14ac:dyDescent="0.25">
      <c r="A306" s="79"/>
      <c r="B306" s="14"/>
      <c r="C306" s="13"/>
      <c r="D306" s="13"/>
      <c r="E306" s="13"/>
      <c r="F306" s="13"/>
      <c r="G306" s="13"/>
      <c r="H306" s="13"/>
    </row>
    <row r="307" spans="1:8" x14ac:dyDescent="0.25">
      <c r="A307" s="79"/>
      <c r="B307" s="14"/>
      <c r="C307" s="13"/>
      <c r="D307" s="13"/>
      <c r="E307" s="13"/>
      <c r="F307" s="13"/>
      <c r="G307" s="13"/>
      <c r="H307" s="13"/>
    </row>
    <row r="308" spans="1:8" x14ac:dyDescent="0.25">
      <c r="A308" s="79"/>
      <c r="B308" s="14"/>
      <c r="C308" s="13"/>
      <c r="D308" s="13"/>
      <c r="E308" s="13"/>
      <c r="F308" s="13"/>
      <c r="G308" s="13"/>
      <c r="H308" s="13"/>
    </row>
    <row r="309" spans="1:8" x14ac:dyDescent="0.25">
      <c r="A309" s="79"/>
      <c r="B309" s="14"/>
      <c r="C309" s="13"/>
      <c r="D309" s="13"/>
      <c r="E309" s="13"/>
      <c r="F309" s="13"/>
      <c r="G309" s="13"/>
      <c r="H309" s="13"/>
    </row>
    <row r="310" spans="1:8" x14ac:dyDescent="0.25">
      <c r="A310" s="79"/>
      <c r="B310" s="14"/>
      <c r="C310" s="13"/>
      <c r="D310" s="13"/>
      <c r="E310" s="13"/>
      <c r="F310" s="13"/>
      <c r="G310" s="13"/>
      <c r="H310" s="13"/>
    </row>
    <row r="311" spans="1:8" x14ac:dyDescent="0.25">
      <c r="A311" s="79"/>
      <c r="B311" s="14"/>
      <c r="C311" s="13"/>
      <c r="D311" s="13"/>
      <c r="E311" s="13"/>
      <c r="F311" s="13"/>
      <c r="G311" s="13"/>
      <c r="H311" s="13"/>
    </row>
    <row r="312" spans="1:8" x14ac:dyDescent="0.25">
      <c r="A312" s="79"/>
      <c r="B312" s="14"/>
      <c r="C312" s="13"/>
      <c r="D312" s="13"/>
      <c r="E312" s="13"/>
      <c r="F312" s="13"/>
      <c r="G312" s="13"/>
      <c r="H312" s="13"/>
    </row>
  </sheetData>
  <mergeCells count="101">
    <mergeCell ref="A48:A49"/>
    <mergeCell ref="A175:A176"/>
    <mergeCell ref="A183:A184"/>
    <mergeCell ref="A81:A82"/>
    <mergeCell ref="C52:C53"/>
    <mergeCell ref="C160:C162"/>
    <mergeCell ref="C173:C174"/>
    <mergeCell ref="C208:C209"/>
    <mergeCell ref="C188:C189"/>
    <mergeCell ref="A160:A162"/>
    <mergeCell ref="B160:B162"/>
    <mergeCell ref="B173:B174"/>
    <mergeCell ref="A173:A174"/>
    <mergeCell ref="B188:B189"/>
    <mergeCell ref="B208:B209"/>
    <mergeCell ref="A208:A209"/>
    <mergeCell ref="A146:A148"/>
    <mergeCell ref="A141:A142"/>
    <mergeCell ref="A143:A144"/>
    <mergeCell ref="C119:C121"/>
    <mergeCell ref="B146:B148"/>
    <mergeCell ref="I10:J10"/>
    <mergeCell ref="A24:A26"/>
    <mergeCell ref="B24:B26"/>
    <mergeCell ref="C24:C26"/>
    <mergeCell ref="F146:F148"/>
    <mergeCell ref="G146:G148"/>
    <mergeCell ref="B143:B144"/>
    <mergeCell ref="C143:C144"/>
    <mergeCell ref="H146:H148"/>
    <mergeCell ref="F128:F130"/>
    <mergeCell ref="G128:G130"/>
    <mergeCell ref="H128:H130"/>
    <mergeCell ref="E133:E135"/>
    <mergeCell ref="F133:F135"/>
    <mergeCell ref="G133:G135"/>
    <mergeCell ref="H133:H135"/>
    <mergeCell ref="A91:A94"/>
    <mergeCell ref="A98:A99"/>
    <mergeCell ref="A100:A101"/>
    <mergeCell ref="A119:A121"/>
    <mergeCell ref="A133:A135"/>
    <mergeCell ref="A128:A130"/>
    <mergeCell ref="B48:B49"/>
    <mergeCell ref="B81:B82"/>
    <mergeCell ref="C81:C82"/>
    <mergeCell ref="B74:B75"/>
    <mergeCell ref="C74:C75"/>
    <mergeCell ref="A74:A75"/>
    <mergeCell ref="B133:B135"/>
    <mergeCell ref="C133:C135"/>
    <mergeCell ref="B119:B121"/>
    <mergeCell ref="B91:B94"/>
    <mergeCell ref="H141:H142"/>
    <mergeCell ref="A8:I8"/>
    <mergeCell ref="I128:I130"/>
    <mergeCell ref="I133:I135"/>
    <mergeCell ref="I141:I142"/>
    <mergeCell ref="I146:I148"/>
    <mergeCell ref="I188:I189"/>
    <mergeCell ref="F188:F189"/>
    <mergeCell ref="G188:G189"/>
    <mergeCell ref="H188:H189"/>
    <mergeCell ref="A188:A189"/>
    <mergeCell ref="E81:E82"/>
    <mergeCell ref="C146:C148"/>
    <mergeCell ref="C91:C94"/>
    <mergeCell ref="B98:B99"/>
    <mergeCell ref="C98:C99"/>
    <mergeCell ref="B100:B101"/>
    <mergeCell ref="C100:C101"/>
    <mergeCell ref="D128:D130"/>
    <mergeCell ref="D146:D148"/>
    <mergeCell ref="B128:B130"/>
    <mergeCell ref="C128:C130"/>
    <mergeCell ref="D133:D135"/>
    <mergeCell ref="B183:B184"/>
    <mergeCell ref="C30:C31"/>
    <mergeCell ref="B30:B31"/>
    <mergeCell ref="A30:A31"/>
    <mergeCell ref="E175:E176"/>
    <mergeCell ref="D188:D189"/>
    <mergeCell ref="E188:E189"/>
    <mergeCell ref="B192:B193"/>
    <mergeCell ref="F141:F142"/>
    <mergeCell ref="G141:G142"/>
    <mergeCell ref="A192:A193"/>
    <mergeCell ref="C183:C184"/>
    <mergeCell ref="B175:B176"/>
    <mergeCell ref="C175:C176"/>
    <mergeCell ref="E146:E148"/>
    <mergeCell ref="E128:E130"/>
    <mergeCell ref="C141:C142"/>
    <mergeCell ref="B141:B142"/>
    <mergeCell ref="D141:D142"/>
    <mergeCell ref="E141:E142"/>
    <mergeCell ref="B45:B47"/>
    <mergeCell ref="C45:C47"/>
    <mergeCell ref="A45:A47"/>
    <mergeCell ref="B52:B53"/>
    <mergeCell ref="A52:A53"/>
  </mergeCells>
  <printOptions horizontalCentered="1"/>
  <pageMargins left="0.35433070866141736" right="0.39370078740157483" top="0.34" bottom="0.19685039370078741" header="0.15748031496062992" footer="0.19685039370078741"/>
  <pageSetup paperSize="9" scale="84" fitToHeight="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 2020</vt:lpstr>
      <vt:lpstr>'отчет 2020'!Заголовки_для_печати</vt:lpstr>
      <vt:lpstr>'отчет 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2021-04-27T08:38:46Z</dcterms:modified>
</cp:coreProperties>
</file>